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45" windowWidth="18135" windowHeight="10635" activeTab="1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<sst xmlns="http://schemas.openxmlformats.org/spreadsheetml/2006/main" count="452" uniqueCount="428">
  <si>
    <t>認養人繳費明細 － 團體</t>
  </si>
  <si>
    <t>（2018/07/01 至 2018/07/31 之繳至月份）</t>
  </si>
  <si>
    <t>列印日期：2018/10/11</t>
  </si>
  <si>
    <t>編號</t>
  </si>
  <si>
    <t>姓    名</t>
  </si>
  <si>
    <t>名額</t>
  </si>
  <si>
    <t>繳至月份</t>
  </si>
  <si>
    <t>A0000334</t>
  </si>
  <si>
    <t>A0000350</t>
  </si>
  <si>
    <t>A0000479</t>
  </si>
  <si>
    <t>A0000600</t>
  </si>
  <si>
    <t>A0000602</t>
  </si>
  <si>
    <t>A0000603</t>
  </si>
  <si>
    <t>A0000619</t>
  </si>
  <si>
    <t>A0000688</t>
  </si>
  <si>
    <t>曾昶婷等五人</t>
  </si>
  <si>
    <t>A0000837</t>
  </si>
  <si>
    <t>A0001034</t>
  </si>
  <si>
    <t>A0001095</t>
  </si>
  <si>
    <t>A0001226</t>
  </si>
  <si>
    <t>A0001250</t>
  </si>
  <si>
    <t>A0001254</t>
  </si>
  <si>
    <t>A0001270</t>
  </si>
  <si>
    <t>A0001314</t>
  </si>
  <si>
    <t>A0001501</t>
  </si>
  <si>
    <t>A0001536</t>
  </si>
  <si>
    <t>嘉義南門長老基督教會[松年團契]</t>
  </si>
  <si>
    <t>A0001559</t>
  </si>
  <si>
    <t>A0001687</t>
  </si>
  <si>
    <t>A0001769</t>
  </si>
  <si>
    <t>黃東雍全家</t>
  </si>
  <si>
    <t>A0002144</t>
  </si>
  <si>
    <t>A0002459</t>
  </si>
  <si>
    <t>A0002761</t>
  </si>
  <si>
    <t>A0002861</t>
  </si>
  <si>
    <t>A0003038</t>
  </si>
  <si>
    <t>A0003187</t>
  </si>
  <si>
    <t>遠貿企業(股)公司</t>
  </si>
  <si>
    <t>A0003338</t>
  </si>
  <si>
    <t>A0003589</t>
  </si>
  <si>
    <t>A0003623</t>
  </si>
  <si>
    <t>千附實業股份有限公司[愛心社]</t>
  </si>
  <si>
    <t>A0003657</t>
  </si>
  <si>
    <t>A0003714</t>
  </si>
  <si>
    <t>元茂針織企業有限公司</t>
  </si>
  <si>
    <t>A0003959</t>
  </si>
  <si>
    <t>A0003965</t>
  </si>
  <si>
    <t>林高達</t>
  </si>
  <si>
    <t>A0003992</t>
  </si>
  <si>
    <t>史丹利七和國際股份有限公司</t>
  </si>
  <si>
    <t>A0004019</t>
  </si>
  <si>
    <t>A0004052</t>
  </si>
  <si>
    <t>峻瑩企業有限公司</t>
  </si>
  <si>
    <t>A0004053</t>
  </si>
  <si>
    <t>A0004456</t>
  </si>
  <si>
    <t>A0004589</t>
  </si>
  <si>
    <t>A0004600</t>
  </si>
  <si>
    <t>A0004861</t>
  </si>
  <si>
    <t>A0004977</t>
  </si>
  <si>
    <t>基督教中華循理會高雄教會</t>
  </si>
  <si>
    <t>A0005232</t>
  </si>
  <si>
    <t>A0005451</t>
  </si>
  <si>
    <t>洋展企業有限公司</t>
  </si>
  <si>
    <t>A0005629</t>
  </si>
  <si>
    <t>林妍君</t>
  </si>
  <si>
    <t>A0005813</t>
  </si>
  <si>
    <t>A0005935</t>
  </si>
  <si>
    <t>A0006205</t>
  </si>
  <si>
    <t>尚立國際股份有限公司</t>
  </si>
  <si>
    <t>A0006351</t>
  </si>
  <si>
    <t>鄭希文</t>
  </si>
  <si>
    <t>A0006378</t>
  </si>
  <si>
    <t>順湧科技有限公司</t>
  </si>
  <si>
    <t>A0006411</t>
  </si>
  <si>
    <t>A0006647</t>
  </si>
  <si>
    <t>A0006652</t>
  </si>
  <si>
    <t>張鴻斌</t>
  </si>
  <si>
    <t>A0006740</t>
  </si>
  <si>
    <t>台中市私立南陽必勝文理短期補習班</t>
  </si>
  <si>
    <t>A0006808</t>
  </si>
  <si>
    <t>A0006905</t>
  </si>
  <si>
    <t>北克實業有限公司</t>
  </si>
  <si>
    <t>A0006931</t>
  </si>
  <si>
    <t>台中市廣韻兒童福利促進會</t>
  </si>
  <si>
    <t>A0007157</t>
  </si>
  <si>
    <t>波爾特文理短期補習班</t>
  </si>
  <si>
    <t>A0007158</t>
  </si>
  <si>
    <t>鈺葉精密工業有限公司</t>
  </si>
  <si>
    <t>A0007230</t>
  </si>
  <si>
    <t>A0007416</t>
  </si>
  <si>
    <t>顏永昌</t>
  </si>
  <si>
    <t>A0007581</t>
  </si>
  <si>
    <t>重照工業股份有限公司</t>
  </si>
  <si>
    <t>A0007627</t>
  </si>
  <si>
    <t>黃亮翕</t>
  </si>
  <si>
    <t>A0007716</t>
  </si>
  <si>
    <t>佳鈺科技股份有限公司</t>
  </si>
  <si>
    <t>A0007771</t>
  </si>
  <si>
    <t>A0007951</t>
  </si>
  <si>
    <t>A0008110</t>
  </si>
  <si>
    <t>A0008224</t>
  </si>
  <si>
    <t>A0008288</t>
  </si>
  <si>
    <t>順喜齋養生素食館全體員工</t>
  </si>
  <si>
    <t>A0008315</t>
  </si>
  <si>
    <t>A0008465</t>
  </si>
  <si>
    <t>A0008524</t>
  </si>
  <si>
    <t>A0008528</t>
  </si>
  <si>
    <t>A0008588</t>
  </si>
  <si>
    <t>王昭景</t>
  </si>
  <si>
    <t>A0008656</t>
  </si>
  <si>
    <t>A0008870</t>
  </si>
  <si>
    <t>黃競功</t>
  </si>
  <si>
    <t>A0008910</t>
  </si>
  <si>
    <t>翔均科技股份有限公司</t>
  </si>
  <si>
    <t>A0008967</t>
  </si>
  <si>
    <t>A0009050</t>
  </si>
  <si>
    <t>A0009107</t>
  </si>
  <si>
    <t>A0009449</t>
  </si>
  <si>
    <t>新北市三重地政事務所</t>
  </si>
  <si>
    <t>A0009463</t>
  </si>
  <si>
    <t>董淑妃</t>
  </si>
  <si>
    <t>A0009473</t>
  </si>
  <si>
    <t>台灣北區澱粉有限公司</t>
  </si>
  <si>
    <t>A0009550</t>
  </si>
  <si>
    <t>李淑環</t>
  </si>
  <si>
    <t>A0010074</t>
  </si>
  <si>
    <t>艾維士小客車租賃股份有限公司</t>
  </si>
  <si>
    <t>A0010147</t>
  </si>
  <si>
    <t>A0010209</t>
  </si>
  <si>
    <t>A0010242</t>
  </si>
  <si>
    <t>張雅惠</t>
  </si>
  <si>
    <t>A0010552</t>
  </si>
  <si>
    <t>張志豐</t>
  </si>
  <si>
    <t>A0010554</t>
  </si>
  <si>
    <t>加佰力企業有限公司</t>
  </si>
  <si>
    <t>A0010898</t>
  </si>
  <si>
    <t>A0010944</t>
  </si>
  <si>
    <t>晶禧科技股份有限公司</t>
  </si>
  <si>
    <t>A0010988</t>
  </si>
  <si>
    <t>越崎企業股份有限公司</t>
  </si>
  <si>
    <t>A0011118</t>
  </si>
  <si>
    <t>飾瑩有限公司</t>
  </si>
  <si>
    <t>A0011221</t>
  </si>
  <si>
    <t>陳鳳禮</t>
  </si>
  <si>
    <t>A0011427</t>
  </si>
  <si>
    <t>京原企業股份有限公司</t>
  </si>
  <si>
    <t>A0011622</t>
  </si>
  <si>
    <t>A0011863</t>
  </si>
  <si>
    <t>亞克科技開發股份有限公司</t>
  </si>
  <si>
    <t>A0012300</t>
  </si>
  <si>
    <t>洪嘉聯</t>
  </si>
  <si>
    <t>A0012459</t>
  </si>
  <si>
    <t>財團法人台南縣私立吳俊傑慈善公益基金會</t>
  </si>
  <si>
    <t>A0012720</t>
  </si>
  <si>
    <t>周鳳琪</t>
  </si>
  <si>
    <t>A0012749</t>
  </si>
  <si>
    <t>上一工業股份有限公司</t>
  </si>
  <si>
    <t>A0012881</t>
  </si>
  <si>
    <t>宏丞機械工業有限公司</t>
  </si>
  <si>
    <t>A0012951</t>
  </si>
  <si>
    <t>鈞厚機械工業股份有限公司</t>
  </si>
  <si>
    <t>A0012978</t>
  </si>
  <si>
    <t>日商富地滋(股)公司台灣分公司</t>
  </si>
  <si>
    <t>A0013178</t>
  </si>
  <si>
    <t>哲芳股份有限公司</t>
  </si>
  <si>
    <t>A0013266</t>
  </si>
  <si>
    <t>佳暐工業股份有限公司</t>
  </si>
  <si>
    <t>A0013319</t>
  </si>
  <si>
    <t>弘展切削工具(有)公司</t>
  </si>
  <si>
    <t>A0013362</t>
  </si>
  <si>
    <t>德馨獅子會</t>
  </si>
  <si>
    <t>A0013370</t>
  </si>
  <si>
    <t>台灣三大企業洋行</t>
  </si>
  <si>
    <t>A0013458</t>
  </si>
  <si>
    <t>慶隆光機電有限公司</t>
  </si>
  <si>
    <t>A0013661</t>
  </si>
  <si>
    <t>中華民國菩提行願學佛會</t>
  </si>
  <si>
    <t>A0013676</t>
  </si>
  <si>
    <t>翔鑫工程有限公司</t>
  </si>
  <si>
    <t>A0013743</t>
  </si>
  <si>
    <t>A0013938</t>
  </si>
  <si>
    <t>三芳紙業有限公司</t>
  </si>
  <si>
    <t>A0014076</t>
  </si>
  <si>
    <t>黃毓琪</t>
  </si>
  <si>
    <t>A0014125</t>
  </si>
  <si>
    <t>A0014296</t>
  </si>
  <si>
    <t>A0014466</t>
  </si>
  <si>
    <t>親愛的工作室有限公司</t>
  </si>
  <si>
    <t>A0014471</t>
  </si>
  <si>
    <t>福上家具百貨行</t>
  </si>
  <si>
    <t>A0014580</t>
  </si>
  <si>
    <t>三奇堂整復館</t>
  </si>
  <si>
    <t>A0014673</t>
  </si>
  <si>
    <t>台中市蓮友慈善會</t>
  </si>
  <si>
    <t>A0014756</t>
  </si>
  <si>
    <t>A0014768</t>
  </si>
  <si>
    <t>金釗工業社</t>
  </si>
  <si>
    <t>A0014817</t>
  </si>
  <si>
    <t>皇祖窗飾有限公司</t>
  </si>
  <si>
    <t>A0015125</t>
  </si>
  <si>
    <t>台中市興進路園道讚美操團隊</t>
  </si>
  <si>
    <t>A0015427</t>
  </si>
  <si>
    <t>元寶加油站股份有限公司</t>
  </si>
  <si>
    <t>A0015656</t>
  </si>
  <si>
    <t>世模科技(股)公司</t>
  </si>
  <si>
    <t>A0015886</t>
  </si>
  <si>
    <t>竣麒電業有限公司</t>
  </si>
  <si>
    <t>A0016050</t>
  </si>
  <si>
    <t>松林企業社</t>
  </si>
  <si>
    <t>A0016073</t>
  </si>
  <si>
    <t>吳盈珊</t>
  </si>
  <si>
    <t>A0016074</t>
  </si>
  <si>
    <t>遇見未來影像創作有限公司</t>
  </si>
  <si>
    <t>A0016104</t>
  </si>
  <si>
    <t>邱素伶</t>
  </si>
  <si>
    <t>A0016340</t>
  </si>
  <si>
    <t>A0016896</t>
  </si>
  <si>
    <t>岩晉有限公司</t>
  </si>
  <si>
    <t>A0017331</t>
  </si>
  <si>
    <t>伯特利貿易有限公司</t>
  </si>
  <si>
    <t>A0017337</t>
  </si>
  <si>
    <t>華聯國際生技有限公司</t>
  </si>
  <si>
    <t>A0017410</t>
  </si>
  <si>
    <t>大登法律事務所</t>
  </si>
  <si>
    <t>A0017712</t>
  </si>
  <si>
    <t>映興電子(股)公司</t>
  </si>
  <si>
    <t>A0017851</t>
  </si>
  <si>
    <t>友銓營造工程有限公司</t>
  </si>
  <si>
    <t>A0017940</t>
  </si>
  <si>
    <t>財團法人臺中市私立世貿社會福利慈善事業基金會</t>
  </si>
  <si>
    <t>A0017970</t>
  </si>
  <si>
    <t>正億展業有限公司</t>
  </si>
  <si>
    <t>A0018200</t>
  </si>
  <si>
    <t>鉦紘國際事業有限公司</t>
  </si>
  <si>
    <t>A0018367</t>
  </si>
  <si>
    <t>協誠鋼模(股)公司</t>
  </si>
  <si>
    <t>A0018368</t>
  </si>
  <si>
    <t>A0018373</t>
  </si>
  <si>
    <t>A0018374</t>
  </si>
  <si>
    <t>A0018395</t>
  </si>
  <si>
    <t>文辰機械(股)公司</t>
  </si>
  <si>
    <t>A0018457</t>
  </si>
  <si>
    <t>元甫有限公司</t>
  </si>
  <si>
    <t>A0018497</t>
  </si>
  <si>
    <t>社團法人高雄市述愛關懷協會</t>
  </si>
  <si>
    <t>A0018562</t>
  </si>
  <si>
    <t>品實業有限公司</t>
  </si>
  <si>
    <t>A0018600</t>
  </si>
  <si>
    <t>喬基科技股份有限公司</t>
  </si>
  <si>
    <t>A0018620</t>
  </si>
  <si>
    <t>A0018704</t>
  </si>
  <si>
    <t>英群資產管理企業社</t>
  </si>
  <si>
    <t>A0018802</t>
  </si>
  <si>
    <t>沁暐企業社</t>
  </si>
  <si>
    <t>A0018885</t>
  </si>
  <si>
    <t>傑森設計有限公司</t>
  </si>
  <si>
    <t>A0018886</t>
  </si>
  <si>
    <t>詠全五金實業有限公司</t>
  </si>
  <si>
    <t>A0018891</t>
  </si>
  <si>
    <t>宥佳宥國際企業有限公司</t>
  </si>
  <si>
    <t>A0018892</t>
  </si>
  <si>
    <t>琍達國際企業有限公司</t>
  </si>
  <si>
    <t>A0018909</t>
  </si>
  <si>
    <t>媽祖娘娘後援會</t>
  </si>
  <si>
    <t>A0018958</t>
  </si>
  <si>
    <t>士邦食品機械廠有限公司</t>
  </si>
  <si>
    <t>A0018980</t>
  </si>
  <si>
    <t>A0019084</t>
  </si>
  <si>
    <t>A0019090</t>
  </si>
  <si>
    <t>豐容泰建材(股)有限公司</t>
  </si>
  <si>
    <t>A0019160</t>
  </si>
  <si>
    <t>A0019239</t>
  </si>
  <si>
    <t>胖嘟嘟牧場</t>
  </si>
  <si>
    <t>A0019267</t>
  </si>
  <si>
    <t>抱一廣告有限公司</t>
  </si>
  <si>
    <t>A0019274</t>
  </si>
  <si>
    <t>常益中醫診所</t>
  </si>
  <si>
    <t>A0019295</t>
  </si>
  <si>
    <t>誠鋒興業股份有限公司</t>
  </si>
  <si>
    <t>A0019324</t>
  </si>
  <si>
    <t>A0019382</t>
  </si>
  <si>
    <t>科昕有限公司</t>
  </si>
  <si>
    <t>A0019420</t>
  </si>
  <si>
    <t>諄誠國際實業(有)公司</t>
  </si>
  <si>
    <t>A0019428</t>
  </si>
  <si>
    <t>A0019456</t>
  </si>
  <si>
    <t>聯誠鐵材有限公司</t>
  </si>
  <si>
    <t>A0019521</t>
  </si>
  <si>
    <t>蔻衣爵時尚設計國際有限公司</t>
  </si>
  <si>
    <t>A0019533</t>
  </si>
  <si>
    <t>A0019557</t>
  </si>
  <si>
    <t>寶德管理顧問有限公司</t>
  </si>
  <si>
    <t>A0019612</t>
  </si>
  <si>
    <t>群臨床業有限公司</t>
  </si>
  <si>
    <t>A0019616</t>
  </si>
  <si>
    <t>西屯禮拜堂和散那讀書會</t>
  </si>
  <si>
    <t>A0019779</t>
  </si>
  <si>
    <t>盈尚實業有限公司</t>
  </si>
  <si>
    <t>A0019792</t>
  </si>
  <si>
    <t>台華五金刀具有限公司</t>
  </si>
  <si>
    <t>A0019837</t>
  </si>
  <si>
    <t>千久商行</t>
  </si>
  <si>
    <t>A0019838</t>
  </si>
  <si>
    <t>午冠有限公司</t>
  </si>
  <si>
    <t>A0019850</t>
  </si>
  <si>
    <t>華祥開發興業有限公司</t>
  </si>
  <si>
    <t>A0019911</t>
  </si>
  <si>
    <t>富琪記帳士事務所</t>
  </si>
  <si>
    <t>A0020110</t>
  </si>
  <si>
    <t>美言企研建築有限公司</t>
  </si>
  <si>
    <t>A0020112</t>
  </si>
  <si>
    <t>明德中學英三乙</t>
  </si>
  <si>
    <t>A0020133</t>
  </si>
  <si>
    <t>得勛股份有限公司</t>
  </si>
  <si>
    <t>A0020323</t>
  </si>
  <si>
    <t>A0020324</t>
  </si>
  <si>
    <t>A0020358</t>
  </si>
  <si>
    <t>A0020369</t>
  </si>
  <si>
    <t>A0020461</t>
  </si>
  <si>
    <t>106學年度日南國中103班</t>
  </si>
  <si>
    <t>A0020462</t>
  </si>
  <si>
    <t>106學年度日南國中104班</t>
  </si>
  <si>
    <t>A0020463</t>
  </si>
  <si>
    <t>106學年度日南國中105班</t>
  </si>
  <si>
    <t>A0020464</t>
  </si>
  <si>
    <t>106學年度日南國中106班</t>
  </si>
  <si>
    <t>A0020466</t>
  </si>
  <si>
    <t>106學年度日南國中201班</t>
  </si>
  <si>
    <t>A0020467</t>
  </si>
  <si>
    <t>106學年度日南國中202班</t>
  </si>
  <si>
    <t>A0020468</t>
  </si>
  <si>
    <t>106學年度日南國中204班</t>
  </si>
  <si>
    <t>A0020470</t>
  </si>
  <si>
    <t>106學年度日南國中210班</t>
  </si>
  <si>
    <t>A0020472</t>
  </si>
  <si>
    <t>106學年度日南國中302班</t>
  </si>
  <si>
    <t>A0020473</t>
  </si>
  <si>
    <t>106學年度日南國中303班</t>
  </si>
  <si>
    <t>A0020475</t>
  </si>
  <si>
    <t>106學年度日南國中308班</t>
  </si>
  <si>
    <t>A0020476</t>
  </si>
  <si>
    <t>106學年度日南國中309班</t>
  </si>
  <si>
    <t>A0020488</t>
  </si>
  <si>
    <t>106學年度文華高中112班</t>
  </si>
  <si>
    <t>A0020500</t>
  </si>
  <si>
    <t>A0020536</t>
  </si>
  <si>
    <t>A0020577</t>
  </si>
  <si>
    <t>A0020615</t>
  </si>
  <si>
    <t>美商怡富斯國際股份有限公司台灣分公司</t>
  </si>
  <si>
    <t>A0020641</t>
  </si>
  <si>
    <t>凱仲紙器印刷工業有限公司</t>
  </si>
  <si>
    <t>A0020649</t>
  </si>
  <si>
    <t>得邑印刷有限公司</t>
  </si>
  <si>
    <t>A0020842</t>
  </si>
  <si>
    <t>日月星家具有限公司</t>
  </si>
  <si>
    <t>江永明.周O芬</t>
  </si>
  <si>
    <t>魏芳怡.魏O翰</t>
  </si>
  <si>
    <t>蕭家蓁.蕭O崴.蔡O純</t>
  </si>
  <si>
    <t>李賢懋.李　O</t>
  </si>
  <si>
    <t>徐心蘭.心O.心O</t>
  </si>
  <si>
    <t>劉昌德.郭O君</t>
  </si>
  <si>
    <t>陸宏達有限公司[呂O池]</t>
  </si>
  <si>
    <t>張瓊分.郭O娟</t>
  </si>
  <si>
    <t>陳冠儒.陳O卉</t>
  </si>
  <si>
    <t>姜正雄.唐O芳</t>
  </si>
  <si>
    <t>王明合.黃O耀</t>
  </si>
  <si>
    <t>時雨中學[許O利老師]</t>
  </si>
  <si>
    <t>邵豐志.張O琴</t>
  </si>
  <si>
    <t>106學年度日O國中208班</t>
  </si>
  <si>
    <t>邵建儒.邵O華</t>
  </si>
  <si>
    <t>林清章.林O良</t>
  </si>
  <si>
    <t>李良威.李O宸.蘇O珍</t>
  </si>
  <si>
    <t>劉育臣.劉O菁</t>
  </si>
  <si>
    <t>劉啟旭.徐O綢</t>
  </si>
  <si>
    <t>楊淑宜.楊O男.楊O辰.楊O如</t>
  </si>
  <si>
    <t>曾堯青.張O濠</t>
  </si>
  <si>
    <t>豐年國小三年1班(葉O芝老師)</t>
  </si>
  <si>
    <t>張絲零.梁O光</t>
  </si>
  <si>
    <t>陸心榆.陸O謙</t>
  </si>
  <si>
    <t>柯詠禛.柯O綸</t>
  </si>
  <si>
    <t>嶺東中學國貿二.甲[劉O納老師]</t>
  </si>
  <si>
    <t>黃建銘.賴O任</t>
  </si>
  <si>
    <t>蔡明勳.陳O智.蔡O任</t>
  </si>
  <si>
    <t>賴如紜.賴O儒</t>
  </si>
  <si>
    <t>王金倉.張O琴</t>
  </si>
  <si>
    <t>連建傑.劉O麟</t>
  </si>
  <si>
    <t>陳柏.陳O</t>
  </si>
  <si>
    <t>許桓瑋.許O瑜.許O慈.許O賢</t>
  </si>
  <si>
    <t>謝玉樑.張O女</t>
  </si>
  <si>
    <t>蔡順來.吳O玲</t>
  </si>
  <si>
    <t>新竹市三民國中8年11班(周O琪老師)</t>
  </si>
  <si>
    <t>謝逸樵.謝O澤</t>
  </si>
  <si>
    <t>汪周禮.葉O伶</t>
  </si>
  <si>
    <t>林益興.潘O敏</t>
  </si>
  <si>
    <t>楊子淵.楊O榆</t>
  </si>
  <si>
    <t>劉怡玲.李O芳</t>
  </si>
  <si>
    <t>李佳諭.李O安</t>
  </si>
  <si>
    <t>翁滏廷.紀O妃.翁O閔.翁O竣</t>
  </si>
  <si>
    <t>洪琮瑄.李O如</t>
  </si>
  <si>
    <t>黃吉祥.許O蕙</t>
  </si>
  <si>
    <t>王清森.蔡O芳</t>
  </si>
  <si>
    <t>鄭清臨.楊O憓.鄭O煒.鄭O綺</t>
  </si>
  <si>
    <t>張伊利.蔡O哲</t>
  </si>
  <si>
    <t>葉人杰.葉O屘</t>
  </si>
  <si>
    <t>蔡佩君.蔡O伶.蔡O妤</t>
  </si>
  <si>
    <t>蔣耀鈞.簡O珊</t>
  </si>
  <si>
    <t>張萬福.張王O姬.張O.楊O怡</t>
  </si>
  <si>
    <t>王  韻.王  O.王  O</t>
  </si>
  <si>
    <t>黃素月.巫O煌</t>
  </si>
  <si>
    <t>何秋光.蕭O珠</t>
  </si>
  <si>
    <t>吳秋露.戴O如.戴O如.戴O如</t>
  </si>
  <si>
    <t>莊國富.莊李O燕</t>
  </si>
  <si>
    <t>李正賢.劉O青</t>
  </si>
  <si>
    <t>張敬桓.林O霖</t>
  </si>
  <si>
    <t>李景陽.陳O莉.李O恩.李O仁</t>
  </si>
  <si>
    <t>黃淑琳.程O琬.張O嵐.程O駿.程O明</t>
  </si>
  <si>
    <t>106學年度日O國中203班</t>
  </si>
  <si>
    <t>李芳湄、吳O忠</t>
  </si>
  <si>
    <t>張碧蓮、李O銘</t>
  </si>
  <si>
    <t>林木瑞.林O珠</t>
  </si>
  <si>
    <t>柯又瑋.柯O富</t>
  </si>
  <si>
    <t>謝恩妮、謝O亞</t>
  </si>
  <si>
    <t>張銘烜.鄭O娟.張O淳.張O</t>
  </si>
  <si>
    <t>余升竑.陳O睫.余O典</t>
  </si>
  <si>
    <t>丁士為.丁O棠.陳O華.丁O妤</t>
  </si>
  <si>
    <t>郭丁秀.郭莊O女</t>
  </si>
  <si>
    <t>李  樹.邱O美</t>
  </si>
  <si>
    <t>陳仁亭.陳O帆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</si>
</sst>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17" fontId="0" fillId="0" borderId="0" xfId="0" applyNumberForma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A61">
      <selection activeCell="C79" sqref="C79"/>
    </sheetView>
  </sheetViews>
  <sheetFormatPr defaultColWidth="9.00390625" defaultRowHeight="15.75"/>
  <cols>
    <col min="2" max="2" width="9.00390625" style="0" hidden="1" customWidth="1"/>
    <col min="3" max="3" width="34.25390625" style="0" customWidth="1"/>
    <col min="7" max="7" width="9.00390625" style="0" hidden="1" customWidth="1"/>
    <col min="8" max="8" width="38.50390625" style="0" customWidth="1"/>
    <col min="12" max="12" width="9.00390625" style="0" hidden="1" customWidth="1"/>
    <col min="13" max="13" width="45.50390625" style="0" customWidth="1"/>
  </cols>
  <sheetData>
    <row r="1" ht="15.75">
      <c r="A1" t="s">
        <v>0</v>
      </c>
    </row>
    <row r="2" ht="15.75">
      <c r="A2" t="s">
        <v>1</v>
      </c>
    </row>
    <row r="3" ht="15.75">
      <c r="R3" t="s">
        <v>2</v>
      </c>
    </row>
    <row r="4" spans="1:15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</row>
    <row r="5" spans="1:15" ht="15.75">
      <c r="A5" t="s">
        <v>7</v>
      </c>
      <c r="B5" t="s">
        <v>355</v>
      </c>
      <c r="C5" t="str">
        <f>REPLACE(B5,2,1,"O")</f>
        <v>江O明.周O芬</v>
      </c>
      <c r="D5">
        <v>1</v>
      </c>
      <c r="E5" s="1">
        <v>43282</v>
      </c>
      <c r="F5" t="s">
        <v>84</v>
      </c>
      <c r="G5" t="s">
        <v>85</v>
      </c>
      <c r="H5" t="str">
        <f>REPLACE(G5,2,1,"O")</f>
        <v>波O特文理短期補習班</v>
      </c>
      <c r="I5">
        <v>2</v>
      </c>
      <c r="J5" s="1">
        <v>43282</v>
      </c>
      <c r="K5" t="s">
        <v>182</v>
      </c>
      <c r="L5" t="s">
        <v>183</v>
      </c>
      <c r="M5" t="str">
        <f>REPLACE(L5,2,1,"O")</f>
        <v>黃O琪</v>
      </c>
      <c r="N5">
        <v>1</v>
      </c>
      <c r="O5" s="1">
        <v>43282</v>
      </c>
    </row>
    <row r="6" spans="1:15" ht="15.75">
      <c r="A6" t="s">
        <v>8</v>
      </c>
      <c r="B6" t="s">
        <v>356</v>
      </c>
      <c r="C6" t="str">
        <f aca="true" t="shared" si="0" ref="C6:C62">REPLACE(B6,2,1,"O")</f>
        <v>魏O怡.魏O翰</v>
      </c>
      <c r="D6">
        <v>1</v>
      </c>
      <c r="E6" s="1">
        <v>43282</v>
      </c>
      <c r="F6" t="s">
        <v>86</v>
      </c>
      <c r="G6" t="s">
        <v>87</v>
      </c>
      <c r="H6" t="str">
        <f aca="true" t="shared" si="1" ref="H6:H62">REPLACE(G6,2,1,"O")</f>
        <v>鈺O精密工業有限公司</v>
      </c>
      <c r="I6">
        <v>4</v>
      </c>
      <c r="J6" s="1">
        <v>43282</v>
      </c>
      <c r="K6" t="s">
        <v>184</v>
      </c>
      <c r="L6" t="s">
        <v>411</v>
      </c>
      <c r="M6" t="str">
        <f aca="true" t="shared" si="2" ref="M6:M62">REPLACE(L6,2,1,"O")</f>
        <v>莊O富.莊李O燕</v>
      </c>
      <c r="N6">
        <v>2</v>
      </c>
      <c r="O6" s="1">
        <v>43282</v>
      </c>
    </row>
    <row r="7" spans="1:15" ht="15.75">
      <c r="A7" t="s">
        <v>9</v>
      </c>
      <c r="B7" t="s">
        <v>357</v>
      </c>
      <c r="C7" t="str">
        <f t="shared" si="0"/>
        <v>蕭O蓁.蕭O崴.蔡O純</v>
      </c>
      <c r="D7">
        <v>2</v>
      </c>
      <c r="E7" s="1">
        <v>43282</v>
      </c>
      <c r="F7" t="s">
        <v>88</v>
      </c>
      <c r="G7" t="s">
        <v>393</v>
      </c>
      <c r="H7" t="str">
        <f t="shared" si="1"/>
        <v>林O興.潘O敏</v>
      </c>
      <c r="I7">
        <v>2</v>
      </c>
      <c r="J7" s="1">
        <v>43282</v>
      </c>
      <c r="K7" t="s">
        <v>185</v>
      </c>
      <c r="L7" t="s">
        <v>412</v>
      </c>
      <c r="M7" t="str">
        <f t="shared" si="2"/>
        <v>李O賢.劉O青</v>
      </c>
      <c r="N7">
        <v>2</v>
      </c>
      <c r="O7" s="1">
        <v>43313</v>
      </c>
    </row>
    <row r="8" spans="1:15" ht="15.75">
      <c r="A8" t="s">
        <v>10</v>
      </c>
      <c r="B8" t="s">
        <v>358</v>
      </c>
      <c r="C8" t="str">
        <f t="shared" si="0"/>
        <v>李O懋.李　O</v>
      </c>
      <c r="D8">
        <v>1</v>
      </c>
      <c r="E8" s="1">
        <v>43435</v>
      </c>
      <c r="F8" t="s">
        <v>89</v>
      </c>
      <c r="G8" t="s">
        <v>90</v>
      </c>
      <c r="H8" t="str">
        <f t="shared" si="1"/>
        <v>顏O昌</v>
      </c>
      <c r="I8">
        <v>1</v>
      </c>
      <c r="J8" s="1">
        <v>43282</v>
      </c>
      <c r="K8" t="s">
        <v>186</v>
      </c>
      <c r="L8" t="s">
        <v>187</v>
      </c>
      <c r="M8" t="str">
        <f t="shared" si="2"/>
        <v>親O的工作室有限公司</v>
      </c>
      <c r="N8">
        <v>10</v>
      </c>
      <c r="O8" s="1">
        <v>43313</v>
      </c>
    </row>
    <row r="9" spans="1:15" ht="15.75">
      <c r="A9" t="s">
        <v>11</v>
      </c>
      <c r="B9" t="s">
        <v>359</v>
      </c>
      <c r="C9" t="str">
        <f t="shared" si="0"/>
        <v>徐O蘭.心O.心O</v>
      </c>
      <c r="D9">
        <v>2</v>
      </c>
      <c r="E9" s="1">
        <v>43282</v>
      </c>
      <c r="F9" t="s">
        <v>91</v>
      </c>
      <c r="G9" t="s">
        <v>92</v>
      </c>
      <c r="H9" t="str">
        <f t="shared" si="1"/>
        <v>重O工業股份有限公司</v>
      </c>
      <c r="I9">
        <v>1</v>
      </c>
      <c r="J9" s="1">
        <v>43647</v>
      </c>
      <c r="K9" t="s">
        <v>188</v>
      </c>
      <c r="L9" t="s">
        <v>189</v>
      </c>
      <c r="M9" t="str">
        <f t="shared" si="2"/>
        <v>福O家具百貨行</v>
      </c>
      <c r="N9">
        <v>1</v>
      </c>
      <c r="O9" s="1">
        <v>43282</v>
      </c>
    </row>
    <row r="10" spans="1:15" ht="15.75">
      <c r="A10" t="s">
        <v>12</v>
      </c>
      <c r="B10" t="s">
        <v>360</v>
      </c>
      <c r="C10" t="str">
        <f t="shared" si="0"/>
        <v>劉O德.郭O君</v>
      </c>
      <c r="D10">
        <v>1</v>
      </c>
      <c r="E10" s="1">
        <v>43282</v>
      </c>
      <c r="F10" t="s">
        <v>93</v>
      </c>
      <c r="G10" t="s">
        <v>94</v>
      </c>
      <c r="H10" t="str">
        <f t="shared" si="1"/>
        <v>黃O翕</v>
      </c>
      <c r="I10">
        <v>2</v>
      </c>
      <c r="J10" s="1">
        <v>43282</v>
      </c>
      <c r="K10" t="s">
        <v>190</v>
      </c>
      <c r="L10" t="s">
        <v>191</v>
      </c>
      <c r="M10" t="str">
        <f t="shared" si="2"/>
        <v>三O堂整復館</v>
      </c>
      <c r="N10">
        <v>2</v>
      </c>
      <c r="O10" s="1">
        <v>43282</v>
      </c>
    </row>
    <row r="11" spans="1:15" ht="15.75">
      <c r="A11" t="s">
        <v>13</v>
      </c>
      <c r="B11" t="s">
        <v>361</v>
      </c>
      <c r="C11" t="str">
        <f t="shared" si="0"/>
        <v>陸O達有限公司[呂O池]</v>
      </c>
      <c r="D11">
        <v>2</v>
      </c>
      <c r="E11" s="1">
        <v>43282</v>
      </c>
      <c r="F11" t="s">
        <v>95</v>
      </c>
      <c r="G11" t="s">
        <v>96</v>
      </c>
      <c r="H11" t="str">
        <f t="shared" si="1"/>
        <v>佳O科技股份有限公司</v>
      </c>
      <c r="I11">
        <v>10</v>
      </c>
      <c r="J11" s="1">
        <v>43282</v>
      </c>
      <c r="K11" t="s">
        <v>192</v>
      </c>
      <c r="L11" t="s">
        <v>193</v>
      </c>
      <c r="M11" t="str">
        <f t="shared" si="2"/>
        <v>台O市蓮友慈善會</v>
      </c>
      <c r="N11">
        <v>10</v>
      </c>
      <c r="O11" s="1">
        <v>43282</v>
      </c>
    </row>
    <row r="12" spans="1:15" ht="15.75">
      <c r="A12" t="s">
        <v>14</v>
      </c>
      <c r="B12" t="s">
        <v>15</v>
      </c>
      <c r="C12" t="str">
        <f t="shared" si="0"/>
        <v>曾O婷等五人</v>
      </c>
      <c r="D12">
        <v>1</v>
      </c>
      <c r="E12" s="1">
        <v>43282</v>
      </c>
      <c r="F12" t="s">
        <v>97</v>
      </c>
      <c r="G12" t="s">
        <v>394</v>
      </c>
      <c r="H12" t="str">
        <f t="shared" si="1"/>
        <v>楊O淵.楊O榆</v>
      </c>
      <c r="I12">
        <v>2</v>
      </c>
      <c r="J12" s="1">
        <v>43282</v>
      </c>
      <c r="K12" t="s">
        <v>194</v>
      </c>
      <c r="L12" t="s">
        <v>413</v>
      </c>
      <c r="M12" t="str">
        <f t="shared" si="2"/>
        <v>張O桓.林O霖</v>
      </c>
      <c r="N12">
        <v>1</v>
      </c>
      <c r="O12" s="1">
        <v>43313</v>
      </c>
    </row>
    <row r="13" spans="1:15" ht="15.75">
      <c r="A13" t="s">
        <v>16</v>
      </c>
      <c r="B13" t="s">
        <v>362</v>
      </c>
      <c r="C13" t="str">
        <f t="shared" si="0"/>
        <v>張O分.郭O娟</v>
      </c>
      <c r="D13">
        <v>2</v>
      </c>
      <c r="E13" s="1">
        <v>43466</v>
      </c>
      <c r="F13" t="s">
        <v>98</v>
      </c>
      <c r="G13" t="s">
        <v>395</v>
      </c>
      <c r="H13" t="str">
        <f t="shared" si="1"/>
        <v>劉O玲.李O芳</v>
      </c>
      <c r="I13">
        <v>1</v>
      </c>
      <c r="J13" s="1">
        <v>43282</v>
      </c>
      <c r="K13" t="s">
        <v>195</v>
      </c>
      <c r="L13" t="s">
        <v>196</v>
      </c>
      <c r="M13" t="str">
        <f t="shared" si="2"/>
        <v>金O工業社</v>
      </c>
      <c r="N13">
        <v>1</v>
      </c>
      <c r="O13" s="1">
        <v>43922</v>
      </c>
    </row>
    <row r="14" spans="1:15" ht="15.75">
      <c r="A14" t="s">
        <v>17</v>
      </c>
      <c r="B14" t="s">
        <v>363</v>
      </c>
      <c r="C14" t="str">
        <f t="shared" si="0"/>
        <v>陳O儒.陳O卉</v>
      </c>
      <c r="D14">
        <v>2</v>
      </c>
      <c r="E14" s="1">
        <v>43282</v>
      </c>
      <c r="F14" t="s">
        <v>99</v>
      </c>
      <c r="G14" t="s">
        <v>396</v>
      </c>
      <c r="H14" t="str">
        <f t="shared" si="1"/>
        <v>李O諭.李O安</v>
      </c>
      <c r="I14">
        <v>1</v>
      </c>
      <c r="J14" s="1">
        <v>43282</v>
      </c>
      <c r="K14" t="s">
        <v>197</v>
      </c>
      <c r="L14" t="s">
        <v>198</v>
      </c>
      <c r="M14" t="str">
        <f t="shared" si="2"/>
        <v>皇O窗飾有限公司</v>
      </c>
      <c r="N14">
        <v>3</v>
      </c>
      <c r="O14" s="1">
        <v>43282</v>
      </c>
    </row>
    <row r="15" spans="1:15" ht="15.75">
      <c r="A15" t="s">
        <v>18</v>
      </c>
      <c r="B15" t="s">
        <v>364</v>
      </c>
      <c r="C15" t="str">
        <f t="shared" si="0"/>
        <v>姜O雄.唐O芳</v>
      </c>
      <c r="D15">
        <v>2</v>
      </c>
      <c r="E15" s="1">
        <v>43282</v>
      </c>
      <c r="F15" t="s">
        <v>100</v>
      </c>
      <c r="G15" t="s">
        <v>397</v>
      </c>
      <c r="H15" t="str">
        <f t="shared" si="1"/>
        <v>翁O廷.紀O妃.翁O閔.翁O竣</v>
      </c>
      <c r="I15">
        <v>4</v>
      </c>
      <c r="J15" s="1">
        <v>43282</v>
      </c>
      <c r="K15" t="s">
        <v>199</v>
      </c>
      <c r="L15" t="s">
        <v>200</v>
      </c>
      <c r="M15" t="str">
        <f t="shared" si="2"/>
        <v>台O市興進路園道讚美操團隊</v>
      </c>
      <c r="N15">
        <v>4</v>
      </c>
      <c r="O15" s="1">
        <v>43374</v>
      </c>
    </row>
    <row r="16" spans="1:15" ht="15.75">
      <c r="A16" t="s">
        <v>19</v>
      </c>
      <c r="B16" t="s">
        <v>365</v>
      </c>
      <c r="C16" t="str">
        <f t="shared" si="0"/>
        <v>王O合.黃O耀</v>
      </c>
      <c r="D16">
        <v>1</v>
      </c>
      <c r="E16" s="1">
        <v>43282</v>
      </c>
      <c r="F16" t="s">
        <v>101</v>
      </c>
      <c r="G16" t="s">
        <v>102</v>
      </c>
      <c r="H16" t="str">
        <f t="shared" si="1"/>
        <v>順O齋養生素食館全體員工</v>
      </c>
      <c r="I16">
        <v>1</v>
      </c>
      <c r="J16" s="1">
        <v>43282</v>
      </c>
      <c r="K16" t="s">
        <v>201</v>
      </c>
      <c r="L16" t="s">
        <v>202</v>
      </c>
      <c r="M16" t="str">
        <f t="shared" si="2"/>
        <v>元O加油站股份有限公司</v>
      </c>
      <c r="N16">
        <v>1</v>
      </c>
      <c r="O16" s="1">
        <v>43282</v>
      </c>
    </row>
    <row r="17" spans="1:15" ht="15.75">
      <c r="A17" t="s">
        <v>20</v>
      </c>
      <c r="B17" t="s">
        <v>366</v>
      </c>
      <c r="C17" t="str">
        <f t="shared" si="0"/>
        <v>時O中學[許O利老師]</v>
      </c>
      <c r="D17">
        <v>2</v>
      </c>
      <c r="E17" s="1">
        <v>43282</v>
      </c>
      <c r="F17" t="s">
        <v>103</v>
      </c>
      <c r="G17" t="s">
        <v>398</v>
      </c>
      <c r="H17" t="str">
        <f t="shared" si="1"/>
        <v>洪O瑄.李O如</v>
      </c>
      <c r="I17">
        <v>1</v>
      </c>
      <c r="J17" s="1">
        <v>43282</v>
      </c>
      <c r="K17" t="s">
        <v>203</v>
      </c>
      <c r="L17" t="s">
        <v>204</v>
      </c>
      <c r="M17" t="str">
        <f t="shared" si="2"/>
        <v>世O科技(股)公司</v>
      </c>
      <c r="N17">
        <v>4</v>
      </c>
      <c r="O17" s="1">
        <v>43282</v>
      </c>
    </row>
    <row r="18" spans="1:15" ht="15.75">
      <c r="A18" t="s">
        <v>21</v>
      </c>
      <c r="B18" t="s">
        <v>367</v>
      </c>
      <c r="C18" t="str">
        <f t="shared" si="0"/>
        <v>邵O志.張O琴</v>
      </c>
      <c r="D18">
        <v>1</v>
      </c>
      <c r="E18" s="1">
        <v>43282</v>
      </c>
      <c r="F18" t="s">
        <v>104</v>
      </c>
      <c r="G18" t="s">
        <v>399</v>
      </c>
      <c r="H18" t="str">
        <f t="shared" si="1"/>
        <v>黃O祥.許O蕙</v>
      </c>
      <c r="I18">
        <v>2</v>
      </c>
      <c r="J18" s="1">
        <v>43282</v>
      </c>
      <c r="K18" t="s">
        <v>205</v>
      </c>
      <c r="L18" t="s">
        <v>206</v>
      </c>
      <c r="M18" t="str">
        <f t="shared" si="2"/>
        <v>竣O電業有限公司</v>
      </c>
      <c r="N18">
        <v>1</v>
      </c>
      <c r="O18" s="1">
        <v>43282</v>
      </c>
    </row>
    <row r="19" spans="1:15" ht="15.75">
      <c r="A19" t="s">
        <v>22</v>
      </c>
      <c r="B19" t="s">
        <v>368</v>
      </c>
      <c r="C19" t="str">
        <f t="shared" si="0"/>
        <v>1O6學年度日O國中208班</v>
      </c>
      <c r="D19">
        <v>0</v>
      </c>
      <c r="E19" s="1">
        <v>43252</v>
      </c>
      <c r="F19" t="s">
        <v>105</v>
      </c>
      <c r="G19" t="s">
        <v>400</v>
      </c>
      <c r="H19" t="str">
        <f t="shared" si="1"/>
        <v>王O森.蔡O芳</v>
      </c>
      <c r="I19">
        <v>2</v>
      </c>
      <c r="J19" s="1">
        <v>43282</v>
      </c>
      <c r="K19" t="s">
        <v>207</v>
      </c>
      <c r="L19" t="s">
        <v>208</v>
      </c>
      <c r="M19" t="str">
        <f t="shared" si="2"/>
        <v>松O企業社</v>
      </c>
      <c r="N19">
        <v>1</v>
      </c>
      <c r="O19" s="1">
        <v>43282</v>
      </c>
    </row>
    <row r="20" spans="1:15" ht="15.75">
      <c r="A20" t="s">
        <v>23</v>
      </c>
      <c r="B20" t="s">
        <v>369</v>
      </c>
      <c r="C20" t="str">
        <f t="shared" si="0"/>
        <v>邵O儒.邵O華</v>
      </c>
      <c r="D20">
        <v>1</v>
      </c>
      <c r="E20" s="1">
        <v>43282</v>
      </c>
      <c r="F20" t="s">
        <v>106</v>
      </c>
      <c r="G20" t="s">
        <v>401</v>
      </c>
      <c r="H20" t="str">
        <f t="shared" si="1"/>
        <v>鄭O臨.楊O憓.鄭O煒.鄭O綺</v>
      </c>
      <c r="I20">
        <v>4</v>
      </c>
      <c r="J20" s="1">
        <v>43282</v>
      </c>
      <c r="K20" t="s">
        <v>209</v>
      </c>
      <c r="L20" t="s">
        <v>210</v>
      </c>
      <c r="M20" t="str">
        <f t="shared" si="2"/>
        <v>吳O珊</v>
      </c>
      <c r="N20">
        <v>1</v>
      </c>
      <c r="O20" s="1">
        <v>43282</v>
      </c>
    </row>
    <row r="21" spans="1:15" ht="15.75">
      <c r="A21" t="s">
        <v>24</v>
      </c>
      <c r="B21" t="s">
        <v>370</v>
      </c>
      <c r="C21" t="str">
        <f t="shared" si="0"/>
        <v>林O章.林O良</v>
      </c>
      <c r="D21">
        <v>2</v>
      </c>
      <c r="E21" s="1">
        <v>43282</v>
      </c>
      <c r="F21" t="s">
        <v>107</v>
      </c>
      <c r="G21" t="s">
        <v>108</v>
      </c>
      <c r="H21" t="str">
        <f t="shared" si="1"/>
        <v>王O景</v>
      </c>
      <c r="I21">
        <v>1</v>
      </c>
      <c r="J21" s="1">
        <v>43282</v>
      </c>
      <c r="K21" t="s">
        <v>211</v>
      </c>
      <c r="L21" t="s">
        <v>212</v>
      </c>
      <c r="M21" t="str">
        <f t="shared" si="2"/>
        <v>遇O未來影像創作有限公司</v>
      </c>
      <c r="N21">
        <v>6</v>
      </c>
      <c r="O21" s="1">
        <v>43282</v>
      </c>
    </row>
    <row r="22" spans="1:15" ht="15.75">
      <c r="A22" t="s">
        <v>25</v>
      </c>
      <c r="B22" t="s">
        <v>26</v>
      </c>
      <c r="C22" t="str">
        <f>REPLACE(B22,4,1,"O")</f>
        <v>嘉義南O長老基督教會[松年團契]</v>
      </c>
      <c r="D22">
        <v>2</v>
      </c>
      <c r="E22" s="1">
        <v>43435</v>
      </c>
      <c r="F22" t="s">
        <v>109</v>
      </c>
      <c r="G22" t="s">
        <v>402</v>
      </c>
      <c r="H22" t="str">
        <f t="shared" si="1"/>
        <v>張O利.蔡O哲</v>
      </c>
      <c r="I22">
        <v>2</v>
      </c>
      <c r="J22" s="1">
        <v>43282</v>
      </c>
      <c r="K22" t="s">
        <v>213</v>
      </c>
      <c r="L22" t="s">
        <v>214</v>
      </c>
      <c r="M22" t="str">
        <f t="shared" si="2"/>
        <v>邱O伶</v>
      </c>
      <c r="N22">
        <v>2</v>
      </c>
      <c r="O22" s="1">
        <v>43282</v>
      </c>
    </row>
    <row r="23" spans="1:15" ht="15.75">
      <c r="A23" t="s">
        <v>27</v>
      </c>
      <c r="B23" t="s">
        <v>371</v>
      </c>
      <c r="C23" t="str">
        <f t="shared" si="0"/>
        <v>李O威.李O宸.蘇O珍</v>
      </c>
      <c r="D23">
        <v>1</v>
      </c>
      <c r="E23" s="1">
        <v>43435</v>
      </c>
      <c r="F23" t="s">
        <v>110</v>
      </c>
      <c r="G23" t="s">
        <v>111</v>
      </c>
      <c r="H23" t="str">
        <f t="shared" si="1"/>
        <v>黃O功</v>
      </c>
      <c r="I23">
        <v>3</v>
      </c>
      <c r="J23" s="1">
        <v>43282</v>
      </c>
      <c r="K23" t="s">
        <v>215</v>
      </c>
      <c r="L23" t="s">
        <v>414</v>
      </c>
      <c r="M23" t="str">
        <f t="shared" si="2"/>
        <v>李O陽.陳O莉.李O恩.李O仁</v>
      </c>
      <c r="N23">
        <v>4</v>
      </c>
      <c r="O23" s="1">
        <v>43282</v>
      </c>
    </row>
    <row r="24" spans="1:15" ht="15.75">
      <c r="A24" t="s">
        <v>28</v>
      </c>
      <c r="B24" t="s">
        <v>372</v>
      </c>
      <c r="C24" t="str">
        <f t="shared" si="0"/>
        <v>劉O臣.劉O菁</v>
      </c>
      <c r="D24">
        <v>1</v>
      </c>
      <c r="E24" s="1">
        <v>43282</v>
      </c>
      <c r="F24" t="s">
        <v>112</v>
      </c>
      <c r="G24" t="s">
        <v>113</v>
      </c>
      <c r="H24" t="str">
        <f t="shared" si="1"/>
        <v>翔O科技股份有限公司</v>
      </c>
      <c r="I24">
        <v>1</v>
      </c>
      <c r="J24" s="1">
        <v>43282</v>
      </c>
      <c r="K24" t="s">
        <v>216</v>
      </c>
      <c r="L24" t="s">
        <v>217</v>
      </c>
      <c r="M24" t="str">
        <f t="shared" si="2"/>
        <v>岩O有限公司</v>
      </c>
      <c r="N24">
        <v>2</v>
      </c>
      <c r="O24" s="1">
        <v>43282</v>
      </c>
    </row>
    <row r="25" spans="1:15" ht="15.75">
      <c r="A25" t="s">
        <v>29</v>
      </c>
      <c r="B25" t="s">
        <v>30</v>
      </c>
      <c r="C25" t="str">
        <f t="shared" si="0"/>
        <v>黃O雍全家</v>
      </c>
      <c r="D25">
        <v>1</v>
      </c>
      <c r="E25" s="1">
        <v>43282</v>
      </c>
      <c r="F25" t="s">
        <v>114</v>
      </c>
      <c r="G25" t="s">
        <v>403</v>
      </c>
      <c r="H25" t="str">
        <f t="shared" si="1"/>
        <v>葉O杰.葉O屘</v>
      </c>
      <c r="I25">
        <v>2</v>
      </c>
      <c r="J25" s="1">
        <v>43313</v>
      </c>
      <c r="K25" t="s">
        <v>218</v>
      </c>
      <c r="L25" t="s">
        <v>219</v>
      </c>
      <c r="M25" t="str">
        <f t="shared" si="2"/>
        <v>伯O利貿易有限公司</v>
      </c>
      <c r="N25">
        <v>6</v>
      </c>
      <c r="O25" s="1">
        <v>43282</v>
      </c>
    </row>
    <row r="26" spans="1:15" ht="15.75">
      <c r="A26" t="s">
        <v>31</v>
      </c>
      <c r="B26" t="s">
        <v>373</v>
      </c>
      <c r="C26" t="str">
        <f t="shared" si="0"/>
        <v>劉O旭.徐O綢</v>
      </c>
      <c r="D26">
        <v>2</v>
      </c>
      <c r="E26" s="1">
        <v>43282</v>
      </c>
      <c r="F26" t="s">
        <v>115</v>
      </c>
      <c r="G26" t="s">
        <v>404</v>
      </c>
      <c r="H26" t="str">
        <f t="shared" si="1"/>
        <v>蔡O君.蔡O伶.蔡O妤</v>
      </c>
      <c r="I26">
        <v>1</v>
      </c>
      <c r="J26" s="1">
        <v>43282</v>
      </c>
      <c r="K26" t="s">
        <v>220</v>
      </c>
      <c r="L26" t="s">
        <v>221</v>
      </c>
      <c r="M26" t="str">
        <f t="shared" si="2"/>
        <v>華O國際生技有限公司</v>
      </c>
      <c r="N26">
        <v>2</v>
      </c>
      <c r="O26" s="1">
        <v>43282</v>
      </c>
    </row>
    <row r="27" spans="1:15" ht="15.75">
      <c r="A27" t="s">
        <v>32</v>
      </c>
      <c r="B27" t="s">
        <v>374</v>
      </c>
      <c r="C27" t="str">
        <f t="shared" si="0"/>
        <v>楊O宜.楊O男.楊O辰.楊O如</v>
      </c>
      <c r="D27">
        <v>1</v>
      </c>
      <c r="E27" s="1">
        <v>43282</v>
      </c>
      <c r="F27" t="s">
        <v>116</v>
      </c>
      <c r="G27" t="s">
        <v>405</v>
      </c>
      <c r="H27" t="str">
        <f t="shared" si="1"/>
        <v>蔣O鈞.簡O珊</v>
      </c>
      <c r="I27">
        <v>1</v>
      </c>
      <c r="J27" s="1">
        <v>43313</v>
      </c>
      <c r="K27" t="s">
        <v>222</v>
      </c>
      <c r="L27" t="s">
        <v>223</v>
      </c>
      <c r="M27" t="str">
        <f t="shared" si="2"/>
        <v>大O法律事務所</v>
      </c>
      <c r="N27">
        <v>1</v>
      </c>
      <c r="O27" s="1">
        <v>43282</v>
      </c>
    </row>
    <row r="28" spans="1:15" ht="15.75">
      <c r="A28" t="s">
        <v>33</v>
      </c>
      <c r="B28" t="s">
        <v>375</v>
      </c>
      <c r="C28" t="str">
        <f t="shared" si="0"/>
        <v>曾O青.張O濠</v>
      </c>
      <c r="D28">
        <v>1</v>
      </c>
      <c r="E28" s="1">
        <v>43282</v>
      </c>
      <c r="F28" t="s">
        <v>117</v>
      </c>
      <c r="G28" t="s">
        <v>118</v>
      </c>
      <c r="H28" t="str">
        <f t="shared" si="1"/>
        <v>新O市三重地政事務所</v>
      </c>
      <c r="I28">
        <v>2</v>
      </c>
      <c r="J28" s="1">
        <v>43647</v>
      </c>
      <c r="K28" t="s">
        <v>224</v>
      </c>
      <c r="L28" t="s">
        <v>225</v>
      </c>
      <c r="M28" t="str">
        <f t="shared" si="2"/>
        <v>映O電子(股)公司</v>
      </c>
      <c r="N28">
        <v>10</v>
      </c>
      <c r="O28" s="1">
        <v>43282</v>
      </c>
    </row>
    <row r="29" spans="1:15" ht="15.75">
      <c r="A29" t="s">
        <v>34</v>
      </c>
      <c r="B29" t="s">
        <v>376</v>
      </c>
      <c r="C29" t="str">
        <f t="shared" si="0"/>
        <v>豐O國小三年1班(葉O芝老師)</v>
      </c>
      <c r="D29">
        <v>1</v>
      </c>
      <c r="E29" s="1">
        <v>43313</v>
      </c>
      <c r="F29" t="s">
        <v>119</v>
      </c>
      <c r="G29" t="s">
        <v>120</v>
      </c>
      <c r="H29" t="str">
        <f t="shared" si="1"/>
        <v>董O妃</v>
      </c>
      <c r="I29">
        <v>1</v>
      </c>
      <c r="J29" s="1">
        <v>43282</v>
      </c>
      <c r="K29" t="s">
        <v>226</v>
      </c>
      <c r="L29" t="s">
        <v>227</v>
      </c>
      <c r="M29" t="str">
        <f t="shared" si="2"/>
        <v>友O營造工程有限公司</v>
      </c>
      <c r="N29">
        <v>2</v>
      </c>
      <c r="O29" s="1">
        <v>43282</v>
      </c>
    </row>
    <row r="30" spans="1:15" ht="15.75">
      <c r="A30" t="s">
        <v>35</v>
      </c>
      <c r="B30" t="s">
        <v>377</v>
      </c>
      <c r="C30" t="str">
        <f t="shared" si="0"/>
        <v>張O零.梁O光</v>
      </c>
      <c r="D30">
        <v>2</v>
      </c>
      <c r="E30" s="1">
        <v>43282</v>
      </c>
      <c r="F30" t="s">
        <v>121</v>
      </c>
      <c r="G30" t="s">
        <v>122</v>
      </c>
      <c r="H30" t="str">
        <f t="shared" si="1"/>
        <v>台O北區澱粉有限公司</v>
      </c>
      <c r="I30">
        <v>20</v>
      </c>
      <c r="J30" s="1">
        <v>43282</v>
      </c>
      <c r="K30" t="s">
        <v>228</v>
      </c>
      <c r="L30" t="s">
        <v>229</v>
      </c>
      <c r="M30" t="str">
        <f>REPLACE(L30,10,1,"O")</f>
        <v>財團法人臺中市私立O貿社會福利慈善事業基金會</v>
      </c>
      <c r="N30">
        <v>40</v>
      </c>
      <c r="O30" s="1">
        <v>43282</v>
      </c>
    </row>
    <row r="31" spans="1:15" ht="15.75">
      <c r="A31" t="s">
        <v>36</v>
      </c>
      <c r="B31" t="s">
        <v>37</v>
      </c>
      <c r="C31" t="str">
        <f t="shared" si="0"/>
        <v>遠O企業(股)公司</v>
      </c>
      <c r="D31">
        <v>10</v>
      </c>
      <c r="E31" s="1">
        <v>43282</v>
      </c>
      <c r="F31" t="s">
        <v>123</v>
      </c>
      <c r="G31" t="s">
        <v>124</v>
      </c>
      <c r="H31" t="str">
        <f t="shared" si="1"/>
        <v>李O環</v>
      </c>
      <c r="I31">
        <v>1</v>
      </c>
      <c r="J31" s="1">
        <v>43282</v>
      </c>
      <c r="K31" t="s">
        <v>230</v>
      </c>
      <c r="L31" t="s">
        <v>231</v>
      </c>
      <c r="M31" t="str">
        <f t="shared" si="2"/>
        <v>正O展業有限公司</v>
      </c>
      <c r="N31">
        <v>1</v>
      </c>
      <c r="O31" s="1">
        <v>43435</v>
      </c>
    </row>
    <row r="32" spans="1:15" ht="15.75">
      <c r="A32" t="s">
        <v>38</v>
      </c>
      <c r="B32" t="s">
        <v>378</v>
      </c>
      <c r="C32" t="str">
        <f t="shared" si="0"/>
        <v>陸O榆.陸O謙</v>
      </c>
      <c r="D32">
        <v>1</v>
      </c>
      <c r="E32" s="1">
        <v>43282</v>
      </c>
      <c r="F32" t="s">
        <v>125</v>
      </c>
      <c r="G32" t="s">
        <v>126</v>
      </c>
      <c r="H32" t="str">
        <f t="shared" si="1"/>
        <v>艾O士小客車租賃股份有限公司</v>
      </c>
      <c r="I32">
        <v>10</v>
      </c>
      <c r="J32" s="1">
        <v>43282</v>
      </c>
      <c r="K32" t="s">
        <v>232</v>
      </c>
      <c r="L32" t="s">
        <v>233</v>
      </c>
      <c r="M32" t="str">
        <f t="shared" si="2"/>
        <v>鉦O國際事業有限公司</v>
      </c>
      <c r="N32">
        <v>1</v>
      </c>
      <c r="O32" s="1">
        <v>43282</v>
      </c>
    </row>
    <row r="33" spans="1:15" ht="15.75">
      <c r="A33" t="s">
        <v>39</v>
      </c>
      <c r="B33" t="s">
        <v>379</v>
      </c>
      <c r="C33" t="str">
        <f t="shared" si="0"/>
        <v>柯O禛.柯O綸</v>
      </c>
      <c r="D33">
        <v>1</v>
      </c>
      <c r="E33" s="1">
        <v>43313</v>
      </c>
      <c r="F33" t="s">
        <v>127</v>
      </c>
      <c r="G33" t="s">
        <v>406</v>
      </c>
      <c r="H33" t="str">
        <f t="shared" si="1"/>
        <v>張O福.張王O姬.張O.楊O怡</v>
      </c>
      <c r="I33">
        <v>1</v>
      </c>
      <c r="J33" s="1">
        <v>43282</v>
      </c>
      <c r="K33" t="s">
        <v>234</v>
      </c>
      <c r="L33" t="s">
        <v>235</v>
      </c>
      <c r="M33" t="str">
        <f t="shared" si="2"/>
        <v>協O鋼模(股)公司</v>
      </c>
      <c r="N33">
        <v>1</v>
      </c>
      <c r="O33" s="1">
        <v>43282</v>
      </c>
    </row>
    <row r="34" spans="1:15" ht="15.75">
      <c r="A34" t="s">
        <v>40</v>
      </c>
      <c r="B34" t="s">
        <v>41</v>
      </c>
      <c r="C34" t="str">
        <f t="shared" si="0"/>
        <v>千O實業股份有限公司[愛心社]</v>
      </c>
      <c r="D34">
        <v>2</v>
      </c>
      <c r="E34" s="1">
        <v>43344</v>
      </c>
      <c r="F34" t="s">
        <v>128</v>
      </c>
      <c r="G34" t="s">
        <v>407</v>
      </c>
      <c r="H34" t="str">
        <f t="shared" si="1"/>
        <v>王O 韻.王  O.王  O</v>
      </c>
      <c r="I34">
        <v>3</v>
      </c>
      <c r="J34" s="1">
        <v>43282</v>
      </c>
      <c r="K34" t="s">
        <v>236</v>
      </c>
      <c r="L34" t="s">
        <v>235</v>
      </c>
      <c r="M34" t="str">
        <f t="shared" si="2"/>
        <v>協O鋼模(股)公司</v>
      </c>
      <c r="N34">
        <v>1</v>
      </c>
      <c r="O34" s="1">
        <v>43282</v>
      </c>
    </row>
    <row r="35" spans="1:15" ht="15.75">
      <c r="A35" t="s">
        <v>42</v>
      </c>
      <c r="B35" t="s">
        <v>380</v>
      </c>
      <c r="C35" t="str">
        <f t="shared" si="0"/>
        <v>嶺O中學國貿二.甲[劉O納老師]</v>
      </c>
      <c r="D35">
        <v>1</v>
      </c>
      <c r="E35" s="1">
        <v>43313</v>
      </c>
      <c r="F35" t="s">
        <v>129</v>
      </c>
      <c r="G35" t="s">
        <v>130</v>
      </c>
      <c r="H35" t="str">
        <f t="shared" si="1"/>
        <v>張O惠</v>
      </c>
      <c r="I35">
        <v>2</v>
      </c>
      <c r="J35" s="1">
        <v>43282</v>
      </c>
      <c r="K35" t="s">
        <v>237</v>
      </c>
      <c r="L35" t="s">
        <v>235</v>
      </c>
      <c r="M35" t="str">
        <f t="shared" si="2"/>
        <v>協O鋼模(股)公司</v>
      </c>
      <c r="N35">
        <v>1</v>
      </c>
      <c r="O35" s="1">
        <v>43282</v>
      </c>
    </row>
    <row r="36" spans="1:15" ht="15.75">
      <c r="A36" t="s">
        <v>43</v>
      </c>
      <c r="B36" t="s">
        <v>44</v>
      </c>
      <c r="C36" t="str">
        <f t="shared" si="0"/>
        <v>元O針織企業有限公司</v>
      </c>
      <c r="D36">
        <v>1</v>
      </c>
      <c r="E36" s="1">
        <v>43282</v>
      </c>
      <c r="F36" t="s">
        <v>131</v>
      </c>
      <c r="G36" t="s">
        <v>132</v>
      </c>
      <c r="H36" t="str">
        <f t="shared" si="1"/>
        <v>張O豐</v>
      </c>
      <c r="I36">
        <v>1</v>
      </c>
      <c r="J36" s="1">
        <v>43282</v>
      </c>
      <c r="K36" t="s">
        <v>238</v>
      </c>
      <c r="L36" t="s">
        <v>235</v>
      </c>
      <c r="M36" t="str">
        <f t="shared" si="2"/>
        <v>協O鋼模(股)公司</v>
      </c>
      <c r="N36">
        <v>1</v>
      </c>
      <c r="O36" s="1">
        <v>43282</v>
      </c>
    </row>
    <row r="37" spans="1:15" ht="15.75">
      <c r="A37" t="s">
        <v>45</v>
      </c>
      <c r="B37" t="s">
        <v>381</v>
      </c>
      <c r="C37" t="str">
        <f t="shared" si="0"/>
        <v>黃O銘.賴O任</v>
      </c>
      <c r="D37">
        <v>1</v>
      </c>
      <c r="E37" s="1">
        <v>43313</v>
      </c>
      <c r="F37" t="s">
        <v>133</v>
      </c>
      <c r="G37" t="s">
        <v>134</v>
      </c>
      <c r="H37" t="str">
        <f t="shared" si="1"/>
        <v>加O力企業有限公司</v>
      </c>
      <c r="I37">
        <v>2</v>
      </c>
      <c r="J37" s="1">
        <v>43282</v>
      </c>
      <c r="K37" t="s">
        <v>239</v>
      </c>
      <c r="L37" t="s">
        <v>240</v>
      </c>
      <c r="M37" t="str">
        <f t="shared" si="2"/>
        <v>文O機械(股)公司</v>
      </c>
      <c r="N37">
        <v>1</v>
      </c>
      <c r="O37" s="1">
        <v>43282</v>
      </c>
    </row>
    <row r="38" spans="1:15" ht="15.75">
      <c r="A38" t="s">
        <v>46</v>
      </c>
      <c r="B38" t="s">
        <v>47</v>
      </c>
      <c r="C38" t="str">
        <f t="shared" si="0"/>
        <v>林O達</v>
      </c>
      <c r="D38">
        <v>2</v>
      </c>
      <c r="E38" s="1">
        <v>43282</v>
      </c>
      <c r="F38" t="s">
        <v>135</v>
      </c>
      <c r="G38" t="s">
        <v>408</v>
      </c>
      <c r="H38" t="str">
        <f t="shared" si="1"/>
        <v>黃O月.巫O煌</v>
      </c>
      <c r="I38">
        <v>1</v>
      </c>
      <c r="J38" s="1">
        <v>43282</v>
      </c>
      <c r="K38" t="s">
        <v>241</v>
      </c>
      <c r="L38" t="s">
        <v>242</v>
      </c>
      <c r="M38" t="str">
        <f t="shared" si="2"/>
        <v>元O有限公司</v>
      </c>
      <c r="N38">
        <v>1</v>
      </c>
      <c r="O38" s="1">
        <v>43282</v>
      </c>
    </row>
    <row r="39" spans="1:15" ht="15.75">
      <c r="A39" t="s">
        <v>48</v>
      </c>
      <c r="B39" t="s">
        <v>49</v>
      </c>
      <c r="C39" t="str">
        <f t="shared" si="0"/>
        <v>史O利七和國際股份有限公司</v>
      </c>
      <c r="D39">
        <v>12</v>
      </c>
      <c r="E39" s="1">
        <v>43282</v>
      </c>
      <c r="F39" t="s">
        <v>136</v>
      </c>
      <c r="G39" t="s">
        <v>137</v>
      </c>
      <c r="H39" t="str">
        <f t="shared" si="1"/>
        <v>晶O科技股份有限公司</v>
      </c>
      <c r="I39">
        <v>3</v>
      </c>
      <c r="J39" s="1">
        <v>43282</v>
      </c>
      <c r="K39" t="s">
        <v>243</v>
      </c>
      <c r="L39" t="s">
        <v>244</v>
      </c>
      <c r="M39" t="str">
        <f>REPLACE(L39,9,1,"O")</f>
        <v>社團法人高雄市述O關懷協會</v>
      </c>
      <c r="N39">
        <v>10</v>
      </c>
      <c r="O39" s="1">
        <v>43282</v>
      </c>
    </row>
    <row r="40" spans="1:15" ht="15.75">
      <c r="A40" t="s">
        <v>50</v>
      </c>
      <c r="B40" t="s">
        <v>382</v>
      </c>
      <c r="C40" t="str">
        <f t="shared" si="0"/>
        <v>蔡O勳.陳O智.蔡O任</v>
      </c>
      <c r="D40">
        <v>1</v>
      </c>
      <c r="E40" s="1">
        <v>43282</v>
      </c>
      <c r="F40" t="s">
        <v>138</v>
      </c>
      <c r="G40" t="s">
        <v>139</v>
      </c>
      <c r="H40" t="str">
        <f t="shared" si="1"/>
        <v>越O企業股份有限公司</v>
      </c>
      <c r="I40">
        <v>40</v>
      </c>
      <c r="J40" s="1">
        <v>43282</v>
      </c>
      <c r="K40" t="s">
        <v>245</v>
      </c>
      <c r="L40" t="s">
        <v>246</v>
      </c>
      <c r="M40" t="str">
        <f t="shared" si="2"/>
        <v>品O實業有限公司</v>
      </c>
      <c r="N40">
        <v>3</v>
      </c>
      <c r="O40" s="1">
        <v>43282</v>
      </c>
    </row>
    <row r="41" spans="1:15" ht="15.75">
      <c r="A41" t="s">
        <v>51</v>
      </c>
      <c r="B41" t="s">
        <v>52</v>
      </c>
      <c r="C41" t="str">
        <f t="shared" si="0"/>
        <v>峻O企業有限公司</v>
      </c>
      <c r="D41">
        <v>1</v>
      </c>
      <c r="E41" s="1">
        <v>43282</v>
      </c>
      <c r="F41" t="s">
        <v>140</v>
      </c>
      <c r="G41" t="s">
        <v>141</v>
      </c>
      <c r="H41" t="str">
        <f t="shared" si="1"/>
        <v>飾O有限公司</v>
      </c>
      <c r="I41">
        <v>10</v>
      </c>
      <c r="J41" s="1">
        <v>43282</v>
      </c>
      <c r="K41" t="s">
        <v>247</v>
      </c>
      <c r="L41" t="s">
        <v>248</v>
      </c>
      <c r="M41" t="str">
        <f t="shared" si="2"/>
        <v>喬O科技股份有限公司</v>
      </c>
      <c r="N41">
        <v>2</v>
      </c>
      <c r="O41" s="1">
        <v>43282</v>
      </c>
    </row>
    <row r="42" spans="1:15" ht="15.75">
      <c r="A42" t="s">
        <v>53</v>
      </c>
      <c r="B42" t="s">
        <v>52</v>
      </c>
      <c r="C42" t="str">
        <f t="shared" si="0"/>
        <v>峻O企業有限公司</v>
      </c>
      <c r="D42">
        <v>1</v>
      </c>
      <c r="E42" s="1">
        <v>43282</v>
      </c>
      <c r="F42" t="s">
        <v>142</v>
      </c>
      <c r="G42" t="s">
        <v>143</v>
      </c>
      <c r="H42" t="str">
        <f t="shared" si="1"/>
        <v>陳O禮</v>
      </c>
      <c r="I42">
        <v>1</v>
      </c>
      <c r="J42" s="1">
        <v>43282</v>
      </c>
      <c r="K42" t="s">
        <v>249</v>
      </c>
      <c r="L42" t="s">
        <v>415</v>
      </c>
      <c r="M42" t="str">
        <f t="shared" si="2"/>
        <v>黃O琳.程O琬.張O嵐.程O駿.程O明</v>
      </c>
      <c r="N42">
        <v>1</v>
      </c>
      <c r="O42" s="1">
        <v>43435</v>
      </c>
    </row>
    <row r="43" spans="1:15" ht="15.75">
      <c r="A43" t="s">
        <v>54</v>
      </c>
      <c r="B43" t="s">
        <v>383</v>
      </c>
      <c r="C43" t="str">
        <f t="shared" si="0"/>
        <v>賴O紜.賴O儒</v>
      </c>
      <c r="D43">
        <v>2</v>
      </c>
      <c r="E43" s="1">
        <v>43282</v>
      </c>
      <c r="F43" t="s">
        <v>144</v>
      </c>
      <c r="G43" t="s">
        <v>145</v>
      </c>
      <c r="H43" t="str">
        <f t="shared" si="1"/>
        <v>京O企業股份有限公司</v>
      </c>
      <c r="I43">
        <v>6</v>
      </c>
      <c r="J43" s="1">
        <v>43282</v>
      </c>
      <c r="K43" t="s">
        <v>250</v>
      </c>
      <c r="L43" t="s">
        <v>251</v>
      </c>
      <c r="M43" t="str">
        <f t="shared" si="2"/>
        <v>英O資產管理企業社</v>
      </c>
      <c r="N43">
        <v>2</v>
      </c>
      <c r="O43" s="1">
        <v>43282</v>
      </c>
    </row>
    <row r="44" spans="1:15" ht="15.75">
      <c r="A44" t="s">
        <v>55</v>
      </c>
      <c r="B44" t="s">
        <v>384</v>
      </c>
      <c r="C44" t="str">
        <f t="shared" si="0"/>
        <v>王O倉.張O琴</v>
      </c>
      <c r="D44">
        <v>1</v>
      </c>
      <c r="E44" s="1">
        <v>43282</v>
      </c>
      <c r="F44" t="s">
        <v>146</v>
      </c>
      <c r="G44" t="s">
        <v>409</v>
      </c>
      <c r="H44" t="str">
        <f t="shared" si="1"/>
        <v>何O光.蕭O珠</v>
      </c>
      <c r="I44">
        <v>2</v>
      </c>
      <c r="J44" s="1">
        <v>43282</v>
      </c>
      <c r="K44" t="s">
        <v>252</v>
      </c>
      <c r="L44" t="s">
        <v>253</v>
      </c>
      <c r="M44" t="str">
        <f t="shared" si="2"/>
        <v>沁O企業社</v>
      </c>
      <c r="N44">
        <v>1</v>
      </c>
      <c r="O44" s="1">
        <v>43282</v>
      </c>
    </row>
    <row r="45" spans="1:15" ht="15.75">
      <c r="A45" t="s">
        <v>56</v>
      </c>
      <c r="B45" t="s">
        <v>385</v>
      </c>
      <c r="C45" t="str">
        <f t="shared" si="0"/>
        <v>連O傑.劉O麟</v>
      </c>
      <c r="D45">
        <v>1</v>
      </c>
      <c r="E45" s="1">
        <v>43282</v>
      </c>
      <c r="F45" t="s">
        <v>147</v>
      </c>
      <c r="G45" t="s">
        <v>148</v>
      </c>
      <c r="H45" t="str">
        <f t="shared" si="1"/>
        <v>亞O科技開發股份有限公司</v>
      </c>
      <c r="I45">
        <v>5</v>
      </c>
      <c r="J45" s="1">
        <v>43282</v>
      </c>
      <c r="K45" t="s">
        <v>254</v>
      </c>
      <c r="L45" t="s">
        <v>255</v>
      </c>
      <c r="M45" t="str">
        <f t="shared" si="2"/>
        <v>傑O設計有限公司</v>
      </c>
      <c r="N45">
        <v>2</v>
      </c>
      <c r="O45" s="1">
        <v>43282</v>
      </c>
    </row>
    <row r="46" spans="1:15" ht="15.75">
      <c r="A46" t="s">
        <v>57</v>
      </c>
      <c r="B46" t="s">
        <v>386</v>
      </c>
      <c r="C46" t="str">
        <f t="shared" si="0"/>
        <v>陳O.陳O</v>
      </c>
      <c r="D46">
        <v>1</v>
      </c>
      <c r="E46" s="1">
        <v>43282</v>
      </c>
      <c r="F46" t="s">
        <v>149</v>
      </c>
      <c r="G46" t="s">
        <v>150</v>
      </c>
      <c r="H46" t="str">
        <f t="shared" si="1"/>
        <v>洪O聯</v>
      </c>
      <c r="I46">
        <v>3</v>
      </c>
      <c r="J46" s="1">
        <v>43282</v>
      </c>
      <c r="K46" t="s">
        <v>256</v>
      </c>
      <c r="L46" t="s">
        <v>257</v>
      </c>
      <c r="M46" t="str">
        <f t="shared" si="2"/>
        <v>詠O五金實業有限公司</v>
      </c>
      <c r="N46">
        <v>2</v>
      </c>
      <c r="O46" s="1">
        <v>43282</v>
      </c>
    </row>
    <row r="47" spans="1:15" ht="15.75">
      <c r="A47" t="s">
        <v>58</v>
      </c>
      <c r="B47" t="s">
        <v>59</v>
      </c>
      <c r="C47" t="str">
        <f>REPLACE(B47,5,1,"O")</f>
        <v>基督教中O循理會高雄教會</v>
      </c>
      <c r="D47">
        <v>10</v>
      </c>
      <c r="E47" s="1">
        <v>43252</v>
      </c>
      <c r="F47" t="s">
        <v>151</v>
      </c>
      <c r="G47" t="s">
        <v>152</v>
      </c>
      <c r="H47" t="str">
        <f>REPLACE(G47,11,1,"O")</f>
        <v>財團法人台南縣私立吳O傑慈善公益基金會</v>
      </c>
      <c r="I47">
        <v>10</v>
      </c>
      <c r="J47" s="1">
        <v>43282</v>
      </c>
      <c r="K47" t="s">
        <v>258</v>
      </c>
      <c r="L47" t="s">
        <v>259</v>
      </c>
      <c r="M47" t="str">
        <f t="shared" si="2"/>
        <v>宥O宥國際企業有限公司</v>
      </c>
      <c r="N47">
        <v>2</v>
      </c>
      <c r="O47" s="1">
        <v>43282</v>
      </c>
    </row>
    <row r="48" spans="1:15" ht="15.75">
      <c r="A48" t="s">
        <v>60</v>
      </c>
      <c r="B48" t="s">
        <v>387</v>
      </c>
      <c r="C48" t="str">
        <f t="shared" si="0"/>
        <v>許O瑋.許O瑜.許O慈.許O賢</v>
      </c>
      <c r="D48">
        <v>4</v>
      </c>
      <c r="E48" s="1">
        <v>43282</v>
      </c>
      <c r="F48" t="s">
        <v>153</v>
      </c>
      <c r="G48" t="s">
        <v>154</v>
      </c>
      <c r="H48" t="str">
        <f t="shared" si="1"/>
        <v>周O琪</v>
      </c>
      <c r="I48">
        <v>1</v>
      </c>
      <c r="J48" s="1">
        <v>43282</v>
      </c>
      <c r="K48" t="s">
        <v>260</v>
      </c>
      <c r="L48" t="s">
        <v>261</v>
      </c>
      <c r="M48" t="str">
        <f t="shared" si="2"/>
        <v>琍O國際企業有限公司</v>
      </c>
      <c r="N48">
        <v>2</v>
      </c>
      <c r="O48" s="1">
        <v>43282</v>
      </c>
    </row>
    <row r="49" spans="1:15" ht="15.75">
      <c r="A49" t="s">
        <v>61</v>
      </c>
      <c r="B49" t="s">
        <v>62</v>
      </c>
      <c r="C49" t="str">
        <f t="shared" si="0"/>
        <v>洋O企業有限公司</v>
      </c>
      <c r="D49">
        <v>2</v>
      </c>
      <c r="E49" s="1">
        <v>43647</v>
      </c>
      <c r="F49" t="s">
        <v>155</v>
      </c>
      <c r="G49" t="s">
        <v>156</v>
      </c>
      <c r="H49" t="str">
        <f t="shared" si="1"/>
        <v>上O工業股份有限公司</v>
      </c>
      <c r="I49">
        <v>1</v>
      </c>
      <c r="J49" s="1">
        <v>43282</v>
      </c>
      <c r="K49" t="s">
        <v>262</v>
      </c>
      <c r="L49" t="s">
        <v>263</v>
      </c>
      <c r="M49" t="str">
        <f t="shared" si="2"/>
        <v>媽O娘娘後援會</v>
      </c>
      <c r="N49">
        <v>0</v>
      </c>
      <c r="O49" s="1">
        <v>43435</v>
      </c>
    </row>
    <row r="50" spans="1:15" ht="15.75">
      <c r="A50" t="s">
        <v>63</v>
      </c>
      <c r="B50" t="s">
        <v>64</v>
      </c>
      <c r="C50" t="str">
        <f t="shared" si="0"/>
        <v>林O君</v>
      </c>
      <c r="D50">
        <v>1</v>
      </c>
      <c r="E50" s="1">
        <v>43282</v>
      </c>
      <c r="F50" t="s">
        <v>157</v>
      </c>
      <c r="G50" t="s">
        <v>158</v>
      </c>
      <c r="H50" t="str">
        <f t="shared" si="1"/>
        <v>宏O機械工業有限公司</v>
      </c>
      <c r="I50">
        <v>4</v>
      </c>
      <c r="J50" s="1">
        <v>43313</v>
      </c>
      <c r="K50" t="s">
        <v>264</v>
      </c>
      <c r="L50" t="s">
        <v>265</v>
      </c>
      <c r="M50" t="str">
        <f t="shared" si="2"/>
        <v>士O食品機械廠有限公司</v>
      </c>
      <c r="N50">
        <v>2</v>
      </c>
      <c r="O50" s="1">
        <v>43282</v>
      </c>
    </row>
    <row r="51" spans="1:15" ht="15.75">
      <c r="A51" t="s">
        <v>65</v>
      </c>
      <c r="B51" t="s">
        <v>388</v>
      </c>
      <c r="C51" t="str">
        <f t="shared" si="0"/>
        <v>謝O樑.張O女</v>
      </c>
      <c r="D51">
        <v>2</v>
      </c>
      <c r="E51" s="1">
        <v>43282</v>
      </c>
      <c r="F51" t="s">
        <v>159</v>
      </c>
      <c r="G51" t="s">
        <v>160</v>
      </c>
      <c r="H51" t="str">
        <f t="shared" si="1"/>
        <v>鈞O機械工業股份有限公司</v>
      </c>
      <c r="I51">
        <v>1</v>
      </c>
      <c r="J51" s="1">
        <v>43405</v>
      </c>
      <c r="K51" t="s">
        <v>266</v>
      </c>
      <c r="L51" t="s">
        <v>416</v>
      </c>
      <c r="M51" t="str">
        <f t="shared" si="2"/>
        <v>1O6學年度日O國中203班</v>
      </c>
      <c r="N51">
        <v>0</v>
      </c>
      <c r="O51" s="1">
        <v>43252</v>
      </c>
    </row>
    <row r="52" spans="1:15" ht="15.75">
      <c r="A52" t="s">
        <v>66</v>
      </c>
      <c r="B52" t="s">
        <v>389</v>
      </c>
      <c r="C52" t="str">
        <f t="shared" si="0"/>
        <v>蔡O來.吳O玲</v>
      </c>
      <c r="D52">
        <v>2</v>
      </c>
      <c r="E52" s="1">
        <v>43282</v>
      </c>
      <c r="F52" t="s">
        <v>161</v>
      </c>
      <c r="G52" t="s">
        <v>162</v>
      </c>
      <c r="H52" t="str">
        <f t="shared" si="1"/>
        <v>日O富地滋(股)公司台灣分公司</v>
      </c>
      <c r="I52">
        <v>5</v>
      </c>
      <c r="J52" s="1">
        <v>43282</v>
      </c>
      <c r="K52" t="s">
        <v>267</v>
      </c>
      <c r="L52" t="s">
        <v>417</v>
      </c>
      <c r="M52" t="str">
        <f t="shared" si="2"/>
        <v>李O湄、吳O忠</v>
      </c>
      <c r="N52">
        <v>1</v>
      </c>
      <c r="O52" s="1">
        <v>43282</v>
      </c>
    </row>
    <row r="53" spans="1:15" ht="15.75">
      <c r="A53" t="s">
        <v>67</v>
      </c>
      <c r="B53" t="s">
        <v>68</v>
      </c>
      <c r="C53" t="str">
        <f t="shared" si="0"/>
        <v>尚O國際股份有限公司</v>
      </c>
      <c r="D53">
        <v>20</v>
      </c>
      <c r="E53" s="1">
        <v>43282</v>
      </c>
      <c r="F53" t="s">
        <v>163</v>
      </c>
      <c r="G53" t="s">
        <v>164</v>
      </c>
      <c r="H53" t="str">
        <f t="shared" si="1"/>
        <v>哲O股份有限公司</v>
      </c>
      <c r="I53">
        <v>1</v>
      </c>
      <c r="J53" s="1">
        <v>43282</v>
      </c>
      <c r="K53" t="s">
        <v>268</v>
      </c>
      <c r="L53" t="s">
        <v>269</v>
      </c>
      <c r="M53" t="str">
        <f t="shared" si="2"/>
        <v>豐O泰建材(股)有限公司</v>
      </c>
      <c r="N53">
        <v>2</v>
      </c>
      <c r="O53" s="1">
        <v>43282</v>
      </c>
    </row>
    <row r="54" spans="1:15" ht="15.75">
      <c r="A54" t="s">
        <v>69</v>
      </c>
      <c r="B54" t="s">
        <v>70</v>
      </c>
      <c r="C54" t="str">
        <f t="shared" si="0"/>
        <v>鄭O文</v>
      </c>
      <c r="D54">
        <v>1</v>
      </c>
      <c r="E54" s="1">
        <v>43282</v>
      </c>
      <c r="F54" t="s">
        <v>165</v>
      </c>
      <c r="G54" t="s">
        <v>166</v>
      </c>
      <c r="H54" t="str">
        <f t="shared" si="1"/>
        <v>佳O工業股份有限公司</v>
      </c>
      <c r="I54">
        <v>10</v>
      </c>
      <c r="J54" s="1">
        <v>43282</v>
      </c>
      <c r="K54" t="s">
        <v>270</v>
      </c>
      <c r="L54" t="s">
        <v>418</v>
      </c>
      <c r="M54" t="str">
        <f t="shared" si="2"/>
        <v>張O蓮、李O銘</v>
      </c>
      <c r="N54">
        <v>1</v>
      </c>
      <c r="O54" s="1">
        <v>43282</v>
      </c>
    </row>
    <row r="55" spans="1:15" ht="15.75">
      <c r="A55" t="s">
        <v>71</v>
      </c>
      <c r="B55" t="s">
        <v>72</v>
      </c>
      <c r="C55" t="str">
        <f t="shared" si="0"/>
        <v>順O科技有限公司</v>
      </c>
      <c r="D55">
        <v>1</v>
      </c>
      <c r="E55" s="1">
        <v>43466</v>
      </c>
      <c r="F55" t="s">
        <v>167</v>
      </c>
      <c r="G55" t="s">
        <v>168</v>
      </c>
      <c r="H55" t="str">
        <f t="shared" si="1"/>
        <v>弘O切削工具(有)公司</v>
      </c>
      <c r="I55">
        <v>4</v>
      </c>
      <c r="J55" s="1">
        <v>43282</v>
      </c>
      <c r="K55" t="s">
        <v>271</v>
      </c>
      <c r="L55" t="s">
        <v>272</v>
      </c>
      <c r="M55" t="str">
        <f t="shared" si="2"/>
        <v>胖O嘟牧場</v>
      </c>
      <c r="N55">
        <v>2</v>
      </c>
      <c r="O55" s="1">
        <v>43282</v>
      </c>
    </row>
    <row r="56" spans="1:15" ht="15.75">
      <c r="A56" t="s">
        <v>73</v>
      </c>
      <c r="B56" t="s">
        <v>390</v>
      </c>
      <c r="C56" t="str">
        <f t="shared" si="0"/>
        <v>新O市三民國中8年11班(周O琪老師)</v>
      </c>
      <c r="D56">
        <v>1</v>
      </c>
      <c r="E56" s="1">
        <v>43282</v>
      </c>
      <c r="F56" t="s">
        <v>169</v>
      </c>
      <c r="G56" t="s">
        <v>170</v>
      </c>
      <c r="H56" t="str">
        <f t="shared" si="1"/>
        <v>德O獅子會</v>
      </c>
      <c r="I56">
        <v>6</v>
      </c>
      <c r="J56" s="1">
        <v>43282</v>
      </c>
      <c r="K56" t="s">
        <v>273</v>
      </c>
      <c r="L56" t="s">
        <v>274</v>
      </c>
      <c r="M56" t="str">
        <f t="shared" si="2"/>
        <v>抱O廣告有限公司</v>
      </c>
      <c r="N56">
        <v>1</v>
      </c>
      <c r="O56" s="1">
        <v>43282</v>
      </c>
    </row>
    <row r="57" spans="1:15" ht="15.75">
      <c r="A57" t="s">
        <v>74</v>
      </c>
      <c r="B57" t="s">
        <v>391</v>
      </c>
      <c r="C57" t="str">
        <f t="shared" si="0"/>
        <v>謝O樵.謝O澤</v>
      </c>
      <c r="D57">
        <v>1</v>
      </c>
      <c r="E57" s="1">
        <v>43282</v>
      </c>
      <c r="F57" t="s">
        <v>171</v>
      </c>
      <c r="G57" t="s">
        <v>172</v>
      </c>
      <c r="H57" t="str">
        <f t="shared" si="1"/>
        <v>台O三大企業洋行</v>
      </c>
      <c r="I57">
        <v>2</v>
      </c>
      <c r="J57" s="1">
        <v>43282</v>
      </c>
      <c r="K57" t="s">
        <v>275</v>
      </c>
      <c r="L57" t="s">
        <v>276</v>
      </c>
      <c r="M57" t="str">
        <f t="shared" si="2"/>
        <v>常O中醫診所</v>
      </c>
      <c r="N57">
        <v>1</v>
      </c>
      <c r="O57" s="1">
        <v>43313</v>
      </c>
    </row>
    <row r="58" spans="1:15" ht="15.75">
      <c r="A58" t="s">
        <v>75</v>
      </c>
      <c r="B58" t="s">
        <v>76</v>
      </c>
      <c r="C58" t="str">
        <f t="shared" si="0"/>
        <v>張O斌</v>
      </c>
      <c r="D58">
        <v>1</v>
      </c>
      <c r="E58" s="1">
        <v>43282</v>
      </c>
      <c r="F58" t="s">
        <v>173</v>
      </c>
      <c r="G58" t="s">
        <v>174</v>
      </c>
      <c r="H58" t="str">
        <f t="shared" si="1"/>
        <v>慶O光機電有限公司</v>
      </c>
      <c r="I58">
        <v>2</v>
      </c>
      <c r="J58" s="1">
        <v>43282</v>
      </c>
      <c r="K58" t="s">
        <v>277</v>
      </c>
      <c r="L58" t="s">
        <v>278</v>
      </c>
      <c r="M58" t="str">
        <f t="shared" si="2"/>
        <v>誠O興業股份有限公司</v>
      </c>
      <c r="N58">
        <v>3</v>
      </c>
      <c r="O58" s="1">
        <v>43282</v>
      </c>
    </row>
    <row r="59" spans="1:15" ht="15.75">
      <c r="A59" t="s">
        <v>77</v>
      </c>
      <c r="B59" t="s">
        <v>78</v>
      </c>
      <c r="C59" t="str">
        <f>REPLACE(B59,7,1,"O")</f>
        <v>台中市私立南O必勝文理短期補習班</v>
      </c>
      <c r="D59">
        <v>1</v>
      </c>
      <c r="E59" s="1">
        <v>43282</v>
      </c>
      <c r="F59" t="s">
        <v>175</v>
      </c>
      <c r="G59" t="s">
        <v>176</v>
      </c>
      <c r="H59" t="str">
        <f t="shared" si="1"/>
        <v>中O民國菩提行願學佛會</v>
      </c>
      <c r="I59">
        <v>1</v>
      </c>
      <c r="J59" s="1">
        <v>43282</v>
      </c>
      <c r="K59" t="s">
        <v>279</v>
      </c>
      <c r="L59" t="s">
        <v>419</v>
      </c>
      <c r="M59" t="str">
        <f t="shared" si="2"/>
        <v>林O瑞.林O珠</v>
      </c>
      <c r="N59">
        <v>1</v>
      </c>
      <c r="O59" s="1">
        <v>43282</v>
      </c>
    </row>
    <row r="60" spans="1:15" ht="15.75">
      <c r="A60" t="s">
        <v>79</v>
      </c>
      <c r="B60" t="s">
        <v>392</v>
      </c>
      <c r="C60" t="str">
        <f t="shared" si="0"/>
        <v>汪O禮.葉O伶</v>
      </c>
      <c r="D60">
        <v>2</v>
      </c>
      <c r="E60" s="1">
        <v>43282</v>
      </c>
      <c r="F60" t="s">
        <v>177</v>
      </c>
      <c r="G60" t="s">
        <v>178</v>
      </c>
      <c r="H60" t="str">
        <f t="shared" si="1"/>
        <v>翔O工程有限公司</v>
      </c>
      <c r="I60">
        <v>6</v>
      </c>
      <c r="J60" s="1">
        <v>43282</v>
      </c>
      <c r="K60" t="s">
        <v>280</v>
      </c>
      <c r="L60" t="s">
        <v>281</v>
      </c>
      <c r="M60" t="str">
        <f t="shared" si="2"/>
        <v>科O有限公司</v>
      </c>
      <c r="N60">
        <v>1</v>
      </c>
      <c r="O60" s="1">
        <v>43282</v>
      </c>
    </row>
    <row r="61" spans="1:15" ht="15.75">
      <c r="A61" t="s">
        <v>80</v>
      </c>
      <c r="B61" t="s">
        <v>81</v>
      </c>
      <c r="C61" t="str">
        <f t="shared" si="0"/>
        <v>北O實業有限公司</v>
      </c>
      <c r="D61">
        <v>6</v>
      </c>
      <c r="E61" s="1">
        <v>43282</v>
      </c>
      <c r="F61" t="s">
        <v>179</v>
      </c>
      <c r="G61" t="s">
        <v>410</v>
      </c>
      <c r="H61" t="str">
        <f t="shared" si="1"/>
        <v>吳O露.戴O如.戴O如.戴O如</v>
      </c>
      <c r="I61">
        <v>0</v>
      </c>
      <c r="J61" s="1">
        <v>43252</v>
      </c>
      <c r="K61" t="s">
        <v>282</v>
      </c>
      <c r="L61" t="s">
        <v>283</v>
      </c>
      <c r="M61" t="str">
        <f t="shared" si="2"/>
        <v>諄O國際實業(有)公司</v>
      </c>
      <c r="N61">
        <v>1</v>
      </c>
      <c r="O61" s="1">
        <v>43831</v>
      </c>
    </row>
    <row r="62" spans="1:15" ht="15.75">
      <c r="A62" t="s">
        <v>82</v>
      </c>
      <c r="B62" t="s">
        <v>83</v>
      </c>
      <c r="C62" t="str">
        <f t="shared" si="0"/>
        <v>台O市廣韻兒童福利促進會</v>
      </c>
      <c r="D62">
        <v>40</v>
      </c>
      <c r="E62" s="1">
        <v>43435</v>
      </c>
      <c r="F62" t="s">
        <v>180</v>
      </c>
      <c r="G62" t="s">
        <v>181</v>
      </c>
      <c r="H62" t="str">
        <f t="shared" si="1"/>
        <v>三O紙業有限公司</v>
      </c>
      <c r="I62">
        <v>1</v>
      </c>
      <c r="J62" s="1">
        <v>43497</v>
      </c>
      <c r="K62" t="s">
        <v>284</v>
      </c>
      <c r="L62" t="s">
        <v>420</v>
      </c>
      <c r="M62" t="str">
        <f t="shared" si="2"/>
        <v>柯O瑋.柯O富</v>
      </c>
      <c r="N62">
        <v>1</v>
      </c>
      <c r="O62" s="1">
        <v>43497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tabSelected="1" workbookViewId="0" topLeftCell="A1">
      <selection activeCell="C6" sqref="C6"/>
    </sheetView>
  </sheetViews>
  <sheetFormatPr defaultColWidth="9.00390625" defaultRowHeight="15.75"/>
  <cols>
    <col min="2" max="2" width="9.00390625" style="0" hidden="1" customWidth="1"/>
    <col min="3" max="3" width="37.625" style="0" customWidth="1"/>
  </cols>
  <sheetData>
    <row r="1" ht="15.75">
      <c r="A1" t="s">
        <v>0</v>
      </c>
    </row>
    <row r="2" ht="15.75">
      <c r="A2" t="s">
        <v>1</v>
      </c>
    </row>
    <row r="3" ht="15.75">
      <c r="P3" t="s">
        <v>2</v>
      </c>
    </row>
    <row r="4" spans="1:5" ht="15.75">
      <c r="A4" t="s">
        <v>3</v>
      </c>
      <c r="B4" t="s">
        <v>4</v>
      </c>
      <c r="C4" t="s">
        <v>4</v>
      </c>
      <c r="D4" t="s">
        <v>5</v>
      </c>
      <c r="E4" t="s">
        <v>6</v>
      </c>
    </row>
    <row r="5" spans="1:5" ht="15.75">
      <c r="A5" t="s">
        <v>285</v>
      </c>
      <c r="B5" t="s">
        <v>286</v>
      </c>
      <c r="C5" t="str">
        <f>REPLACE(B5,2,1,"O")</f>
        <v>聯O鐵材有限公司</v>
      </c>
      <c r="D5">
        <v>2</v>
      </c>
      <c r="E5" s="1">
        <v>43282</v>
      </c>
    </row>
    <row r="6" spans="1:5" ht="15.75">
      <c r="A6" t="s">
        <v>287</v>
      </c>
      <c r="B6" t="s">
        <v>288</v>
      </c>
      <c r="C6" t="str">
        <f aca="true" t="shared" si="0" ref="C6:C43">REPLACE(B6,2,1,"O")</f>
        <v>蔻O爵時尚設計國際有限公司</v>
      </c>
      <c r="D6">
        <v>1</v>
      </c>
      <c r="E6" s="1">
        <v>43282</v>
      </c>
    </row>
    <row r="7" spans="1:5" ht="15.75">
      <c r="A7" t="s">
        <v>289</v>
      </c>
      <c r="B7" t="s">
        <v>421</v>
      </c>
      <c r="C7" t="str">
        <f t="shared" si="0"/>
        <v>謝O妮、謝O亞</v>
      </c>
      <c r="D7">
        <v>1</v>
      </c>
      <c r="E7" s="1">
        <v>43282</v>
      </c>
    </row>
    <row r="8" spans="1:5" ht="15.75">
      <c r="A8" t="s">
        <v>290</v>
      </c>
      <c r="B8" t="s">
        <v>291</v>
      </c>
      <c r="C8" t="str">
        <f t="shared" si="0"/>
        <v>寶O管理顧問有限公司</v>
      </c>
      <c r="D8">
        <v>5</v>
      </c>
      <c r="E8" s="1">
        <v>43282</v>
      </c>
    </row>
    <row r="9" spans="1:5" ht="15.75">
      <c r="A9" t="s">
        <v>292</v>
      </c>
      <c r="B9" t="s">
        <v>293</v>
      </c>
      <c r="C9" t="str">
        <f t="shared" si="0"/>
        <v>群O床業有限公司</v>
      </c>
      <c r="D9">
        <v>2</v>
      </c>
      <c r="E9" s="1">
        <v>43282</v>
      </c>
    </row>
    <row r="10" spans="1:5" ht="15.75">
      <c r="A10" t="s">
        <v>294</v>
      </c>
      <c r="B10" t="s">
        <v>295</v>
      </c>
      <c r="C10" t="str">
        <f t="shared" si="0"/>
        <v>西O禮拜堂和散那讀書會</v>
      </c>
      <c r="D10">
        <v>1</v>
      </c>
      <c r="E10" s="1">
        <v>43556</v>
      </c>
    </row>
    <row r="11" spans="1:5" ht="15.75">
      <c r="A11" t="s">
        <v>296</v>
      </c>
      <c r="B11" t="s">
        <v>297</v>
      </c>
      <c r="C11" t="str">
        <f t="shared" si="0"/>
        <v>盈O實業有限公司</v>
      </c>
      <c r="D11">
        <v>1</v>
      </c>
      <c r="E11" s="1">
        <v>43282</v>
      </c>
    </row>
    <row r="12" spans="1:5" ht="15.75">
      <c r="A12" t="s">
        <v>298</v>
      </c>
      <c r="B12" t="s">
        <v>299</v>
      </c>
      <c r="C12" t="str">
        <f t="shared" si="0"/>
        <v>台O五金刀具有限公司</v>
      </c>
      <c r="D12">
        <v>1</v>
      </c>
      <c r="E12" s="1">
        <v>43282</v>
      </c>
    </row>
    <row r="13" spans="1:5" ht="15.75">
      <c r="A13" t="s">
        <v>300</v>
      </c>
      <c r="B13" t="s">
        <v>301</v>
      </c>
      <c r="C13" t="str">
        <f t="shared" si="0"/>
        <v>千O商行</v>
      </c>
      <c r="D13">
        <v>1</v>
      </c>
      <c r="E13" s="1">
        <v>43282</v>
      </c>
    </row>
    <row r="14" spans="1:5" ht="15.75">
      <c r="A14" t="s">
        <v>302</v>
      </c>
      <c r="B14" t="s">
        <v>303</v>
      </c>
      <c r="C14" t="str">
        <f t="shared" si="0"/>
        <v>午O有限公司</v>
      </c>
      <c r="D14">
        <v>2</v>
      </c>
      <c r="E14" s="1">
        <v>43282</v>
      </c>
    </row>
    <row r="15" spans="1:5" ht="15.75">
      <c r="A15" t="s">
        <v>304</v>
      </c>
      <c r="B15" t="s">
        <v>305</v>
      </c>
      <c r="C15" t="str">
        <f t="shared" si="0"/>
        <v>華O開發興業有限公司</v>
      </c>
      <c r="D15">
        <v>2</v>
      </c>
      <c r="E15" s="1">
        <v>43282</v>
      </c>
    </row>
    <row r="16" spans="1:5" ht="15.75">
      <c r="A16" t="s">
        <v>306</v>
      </c>
      <c r="B16" t="s">
        <v>307</v>
      </c>
      <c r="C16" t="str">
        <f t="shared" si="0"/>
        <v>富O記帳士事務所</v>
      </c>
      <c r="D16">
        <v>2</v>
      </c>
      <c r="E16" s="1">
        <v>43282</v>
      </c>
    </row>
    <row r="17" spans="1:5" ht="15.75">
      <c r="A17" t="s">
        <v>308</v>
      </c>
      <c r="B17" t="s">
        <v>309</v>
      </c>
      <c r="C17" t="str">
        <f t="shared" si="0"/>
        <v>美O企研建築有限公司</v>
      </c>
      <c r="D17">
        <v>2</v>
      </c>
      <c r="E17" s="1">
        <v>43282</v>
      </c>
    </row>
    <row r="18" spans="1:5" ht="15.75">
      <c r="A18" t="s">
        <v>310</v>
      </c>
      <c r="B18" t="s">
        <v>311</v>
      </c>
      <c r="C18" t="str">
        <f t="shared" si="0"/>
        <v>明O中學英三乙</v>
      </c>
      <c r="D18">
        <v>1</v>
      </c>
      <c r="E18" s="1">
        <v>43282</v>
      </c>
    </row>
    <row r="19" spans="1:5" ht="15.75">
      <c r="A19" t="s">
        <v>312</v>
      </c>
      <c r="B19" t="s">
        <v>313</v>
      </c>
      <c r="C19" t="str">
        <f t="shared" si="0"/>
        <v>得O股份有限公司</v>
      </c>
      <c r="D19">
        <v>4</v>
      </c>
      <c r="E19" s="1">
        <v>43282</v>
      </c>
    </row>
    <row r="20" spans="1:5" ht="15.75">
      <c r="A20" t="s">
        <v>314</v>
      </c>
      <c r="B20" t="s">
        <v>422</v>
      </c>
      <c r="C20" t="str">
        <f t="shared" si="0"/>
        <v>張O烜.鄭O娟.張O淳.張O</v>
      </c>
      <c r="D20">
        <v>1</v>
      </c>
      <c r="E20" s="1">
        <v>43647</v>
      </c>
    </row>
    <row r="21" spans="1:5" ht="15.75">
      <c r="A21" t="s">
        <v>315</v>
      </c>
      <c r="B21" t="s">
        <v>423</v>
      </c>
      <c r="C21" t="str">
        <f t="shared" si="0"/>
        <v>余O竑.陳O睫.余O典</v>
      </c>
      <c r="D21">
        <v>1</v>
      </c>
      <c r="E21" s="1">
        <v>43282</v>
      </c>
    </row>
    <row r="22" spans="1:5" ht="15.75">
      <c r="A22" t="s">
        <v>316</v>
      </c>
      <c r="B22" t="s">
        <v>424</v>
      </c>
      <c r="C22" t="str">
        <f t="shared" si="0"/>
        <v>丁O為.丁O棠.陳O華.丁O妤</v>
      </c>
      <c r="D22">
        <v>4</v>
      </c>
      <c r="E22" s="1">
        <v>43282</v>
      </c>
    </row>
    <row r="23" spans="1:5" ht="15.75">
      <c r="A23" t="s">
        <v>317</v>
      </c>
      <c r="B23" t="s">
        <v>425</v>
      </c>
      <c r="C23" t="str">
        <f t="shared" si="0"/>
        <v>郭O秀.郭莊O女</v>
      </c>
      <c r="D23">
        <v>1</v>
      </c>
      <c r="E23" s="1">
        <v>43282</v>
      </c>
    </row>
    <row r="24" spans="1:5" ht="15.75">
      <c r="A24" t="s">
        <v>318</v>
      </c>
      <c r="B24" t="s">
        <v>319</v>
      </c>
      <c r="C24" t="str">
        <f>REPLACE(B24,8,1,"O")</f>
        <v>106學年度日O國中103班</v>
      </c>
      <c r="D24">
        <v>0</v>
      </c>
      <c r="E24" s="1">
        <v>43252</v>
      </c>
    </row>
    <row r="25" spans="1:5" ht="15.75">
      <c r="A25" t="s">
        <v>320</v>
      </c>
      <c r="B25" t="s">
        <v>321</v>
      </c>
      <c r="C25" t="str">
        <f aca="true" t="shared" si="1" ref="C25:C36">REPLACE(B25,8,1,"O")</f>
        <v>106學年度日O國中104班</v>
      </c>
      <c r="D25">
        <v>0</v>
      </c>
      <c r="E25" s="1">
        <v>43252</v>
      </c>
    </row>
    <row r="26" spans="1:5" ht="15.75">
      <c r="A26" t="s">
        <v>322</v>
      </c>
      <c r="B26" t="s">
        <v>323</v>
      </c>
      <c r="C26" t="str">
        <f t="shared" si="1"/>
        <v>106學年度日O國中105班</v>
      </c>
      <c r="D26">
        <v>0</v>
      </c>
      <c r="E26" s="1">
        <v>43221</v>
      </c>
    </row>
    <row r="27" spans="1:5" ht="15.75">
      <c r="A27" t="s">
        <v>324</v>
      </c>
      <c r="B27" t="s">
        <v>325</v>
      </c>
      <c r="C27" t="str">
        <f t="shared" si="1"/>
        <v>106學年度日O國中106班</v>
      </c>
      <c r="D27">
        <v>0</v>
      </c>
      <c r="E27" s="1">
        <v>43252</v>
      </c>
    </row>
    <row r="28" spans="1:5" ht="15.75">
      <c r="A28" t="s">
        <v>326</v>
      </c>
      <c r="B28" t="s">
        <v>327</v>
      </c>
      <c r="C28" t="str">
        <f t="shared" si="1"/>
        <v>106學年度日O國中201班</v>
      </c>
      <c r="D28">
        <v>0</v>
      </c>
      <c r="E28" s="1">
        <v>43252</v>
      </c>
    </row>
    <row r="29" spans="1:5" ht="15.75">
      <c r="A29" t="s">
        <v>328</v>
      </c>
      <c r="B29" t="s">
        <v>329</v>
      </c>
      <c r="C29" t="str">
        <f t="shared" si="1"/>
        <v>106學年度日O國中202班</v>
      </c>
      <c r="D29">
        <v>0</v>
      </c>
      <c r="E29" s="1">
        <v>43252</v>
      </c>
    </row>
    <row r="30" spans="1:5" ht="15.75">
      <c r="A30" t="s">
        <v>330</v>
      </c>
      <c r="B30" t="s">
        <v>331</v>
      </c>
      <c r="C30" t="str">
        <f t="shared" si="1"/>
        <v>106學年度日O國中204班</v>
      </c>
      <c r="D30">
        <v>0</v>
      </c>
      <c r="E30" s="1">
        <v>43252</v>
      </c>
    </row>
    <row r="31" spans="1:5" ht="15.75">
      <c r="A31" t="s">
        <v>332</v>
      </c>
      <c r="B31" t="s">
        <v>333</v>
      </c>
      <c r="C31" t="str">
        <f t="shared" si="1"/>
        <v>106學年度日O國中210班</v>
      </c>
      <c r="D31">
        <v>0</v>
      </c>
      <c r="E31" s="1">
        <v>43252</v>
      </c>
    </row>
    <row r="32" spans="1:5" ht="15.75">
      <c r="A32" t="s">
        <v>334</v>
      </c>
      <c r="B32" t="s">
        <v>335</v>
      </c>
      <c r="C32" t="str">
        <f t="shared" si="1"/>
        <v>106學年度日O國中302班</v>
      </c>
      <c r="D32">
        <v>0</v>
      </c>
      <c r="E32" s="1">
        <v>43252</v>
      </c>
    </row>
    <row r="33" spans="1:5" ht="15.75">
      <c r="A33" t="s">
        <v>336</v>
      </c>
      <c r="B33" t="s">
        <v>337</v>
      </c>
      <c r="C33" t="str">
        <f t="shared" si="1"/>
        <v>106學年度日O國中303班</v>
      </c>
      <c r="D33">
        <v>0</v>
      </c>
      <c r="E33" s="1">
        <v>43252</v>
      </c>
    </row>
    <row r="34" spans="1:5" ht="15.75">
      <c r="A34" t="s">
        <v>338</v>
      </c>
      <c r="B34" t="s">
        <v>339</v>
      </c>
      <c r="C34" t="str">
        <f t="shared" si="1"/>
        <v>106學年度日O國中308班</v>
      </c>
      <c r="D34">
        <v>0</v>
      </c>
      <c r="E34" s="1">
        <v>43252</v>
      </c>
    </row>
    <row r="35" spans="1:5" ht="15.75">
      <c r="A35" t="s">
        <v>340</v>
      </c>
      <c r="B35" t="s">
        <v>341</v>
      </c>
      <c r="C35" t="str">
        <f t="shared" si="1"/>
        <v>106學年度日O國中309班</v>
      </c>
      <c r="D35">
        <v>0</v>
      </c>
      <c r="E35" s="1">
        <v>43252</v>
      </c>
    </row>
    <row r="36" spans="1:5" ht="15.75">
      <c r="A36" t="s">
        <v>342</v>
      </c>
      <c r="B36" t="s">
        <v>343</v>
      </c>
      <c r="C36" t="str">
        <f t="shared" si="1"/>
        <v>106學年度文O高中112班</v>
      </c>
      <c r="D36">
        <v>0</v>
      </c>
      <c r="E36" s="1">
        <v>43282</v>
      </c>
    </row>
    <row r="37" spans="1:5" ht="15.75">
      <c r="A37" t="s">
        <v>344</v>
      </c>
      <c r="B37" t="s">
        <v>426</v>
      </c>
      <c r="C37" t="str">
        <f t="shared" si="0"/>
        <v>李O 樹.邱O美</v>
      </c>
      <c r="D37">
        <v>1</v>
      </c>
      <c r="E37" s="1">
        <v>43282</v>
      </c>
    </row>
    <row r="38" spans="1:5" ht="15.75">
      <c r="A38" t="s">
        <v>345</v>
      </c>
      <c r="B38" t="s">
        <v>427</v>
      </c>
      <c r="C38" t="str">
        <f t="shared" si="0"/>
        <v>陳O亭.陳O帆</v>
      </c>
      <c r="D38">
        <v>1</v>
      </c>
      <c r="E38" s="1">
        <v>43282</v>
      </c>
    </row>
    <row r="39" spans="1:5" ht="15.75">
      <c r="A39" t="s">
        <v>346</v>
      </c>
      <c r="B39" t="s">
        <v>283</v>
      </c>
      <c r="C39" t="str">
        <f t="shared" si="0"/>
        <v>諄O國際實業(有)公司</v>
      </c>
      <c r="D39">
        <v>1</v>
      </c>
      <c r="E39" s="1">
        <v>43313</v>
      </c>
    </row>
    <row r="40" spans="1:5" ht="15.75">
      <c r="A40" t="s">
        <v>347</v>
      </c>
      <c r="B40" t="s">
        <v>348</v>
      </c>
      <c r="C40" t="str">
        <f t="shared" si="0"/>
        <v>美O怡富斯國際股份有限公司台灣分公司</v>
      </c>
      <c r="D40">
        <v>120</v>
      </c>
      <c r="E40" s="1">
        <v>43282</v>
      </c>
    </row>
    <row r="41" spans="1:5" ht="15.75">
      <c r="A41" t="s">
        <v>349</v>
      </c>
      <c r="B41" t="s">
        <v>350</v>
      </c>
      <c r="C41" t="str">
        <f t="shared" si="0"/>
        <v>凱O紙器印刷工業有限公司</v>
      </c>
      <c r="D41">
        <v>4</v>
      </c>
      <c r="E41" s="1">
        <v>43282</v>
      </c>
    </row>
    <row r="42" spans="1:5" ht="15.75">
      <c r="A42" t="s">
        <v>351</v>
      </c>
      <c r="B42" t="s">
        <v>352</v>
      </c>
      <c r="C42" t="str">
        <f t="shared" si="0"/>
        <v>得O印刷有限公司</v>
      </c>
      <c r="D42">
        <v>1</v>
      </c>
      <c r="E42" s="1">
        <v>43282</v>
      </c>
    </row>
    <row r="43" spans="1:5" ht="15.75">
      <c r="A43" t="s">
        <v>353</v>
      </c>
      <c r="B43" t="s">
        <v>354</v>
      </c>
      <c r="C43" t="str">
        <f t="shared" si="0"/>
        <v>日O星家具有限公司</v>
      </c>
      <c r="D43">
        <v>1</v>
      </c>
      <c r="E43" s="1">
        <v>43282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hmsh102</dc:creator>
  <cp:keywords/>
  <dc:description/>
  <cp:lastModifiedBy>hmsh102</cp:lastModifiedBy>
  <dcterms:created xsi:type="dcterms:W3CDTF">2018-10-11T00:29:50Z</dcterms:created>
  <dcterms:modified xsi:type="dcterms:W3CDTF">2018-10-15T03:06:26Z</dcterms:modified>
  <cp:category/>
  <cp:version/>
  <cp:contentType/>
  <cp:contentStatus/>
</cp:coreProperties>
</file>