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600" yWindow="45" windowWidth="18135" windowHeight="10635" activeTab="0"/>
  </bookViews>
  <sheets>
    <sheet name="Sheet1" sheetId="1" r:id="rId1"/>
    <sheet name="Sheet2" sheetId="2" r:id="rId2"/>
    <sheet name="Sheet3" sheetId="3" r:id="rId3"/>
  </sheets>
  <definedNames/>
  <calcPr calcId="124519"/>
</workbook>
</file>

<file path=xl/sharedStrings.xml><?xml version="1.0" encoding="utf-8"?>
<sst xmlns="http://schemas.openxmlformats.org/spreadsheetml/2006/main" count="225" uniqueCount="213">
  <si>
    <t>奉 獻 徵 信 錄 － 團體</t>
  </si>
  <si>
    <t>（2017/11/01 至 2017/11/30 之繳至月份）</t>
  </si>
  <si>
    <t>列印日期：2018/01/10</t>
  </si>
  <si>
    <t>編號</t>
  </si>
  <si>
    <t>名    稱</t>
  </si>
  <si>
    <t>總金額</t>
  </si>
  <si>
    <t>A0003992</t>
  </si>
  <si>
    <t>史丹利七和國際股份有限公司</t>
  </si>
  <si>
    <t>A0012659</t>
  </si>
  <si>
    <t>沐石文化有限公司</t>
  </si>
  <si>
    <t>B0000030</t>
  </si>
  <si>
    <t>建銘營造股份有限公司</t>
  </si>
  <si>
    <t>B0000250</t>
  </si>
  <si>
    <t>B0000269</t>
  </si>
  <si>
    <t>B0000271</t>
  </si>
  <si>
    <t>B0000276</t>
  </si>
  <si>
    <t>B0000620</t>
  </si>
  <si>
    <t>B0001036</t>
  </si>
  <si>
    <t>增富企業有限公司</t>
  </si>
  <si>
    <t>B0001038</t>
  </si>
  <si>
    <t>玉晶光電股份有限公司</t>
  </si>
  <si>
    <t>B0001870</t>
  </si>
  <si>
    <t>B0003673</t>
  </si>
  <si>
    <t>B0004102</t>
  </si>
  <si>
    <t>社團法人中華傳愛社區服務協會</t>
  </si>
  <si>
    <t>B0004139</t>
  </si>
  <si>
    <t>B0004141</t>
  </si>
  <si>
    <t>B0004238</t>
  </si>
  <si>
    <t>B0005257</t>
  </si>
  <si>
    <t>B0005774</t>
  </si>
  <si>
    <t>B0006555</t>
  </si>
  <si>
    <t>藝越企業股份有限公司</t>
  </si>
  <si>
    <t>B0006556</t>
  </si>
  <si>
    <t>吉翔興業有限公司</t>
  </si>
  <si>
    <t>B0006840</t>
  </si>
  <si>
    <t>B0007434</t>
  </si>
  <si>
    <t>B0010225</t>
  </si>
  <si>
    <t>國登廣告有限公司</t>
  </si>
  <si>
    <t>B0012771</t>
  </si>
  <si>
    <t>B0015410</t>
  </si>
  <si>
    <t>B0015706</t>
  </si>
  <si>
    <t>昶暉社</t>
  </si>
  <si>
    <t>B0016236</t>
  </si>
  <si>
    <t>財團法人台中市私立仁愛社會福利慈善事業基金會</t>
  </si>
  <si>
    <t>B0016997</t>
  </si>
  <si>
    <t>B0017344</t>
  </si>
  <si>
    <t>B0018022</t>
  </si>
  <si>
    <t>廣鐸企業有限公司</t>
  </si>
  <si>
    <t>B0018398</t>
  </si>
  <si>
    <t>福宥工業有限公司</t>
  </si>
  <si>
    <t>B0018780</t>
  </si>
  <si>
    <t>吳永健</t>
  </si>
  <si>
    <t>B0018781</t>
  </si>
  <si>
    <t>邱鳳蜜</t>
  </si>
  <si>
    <t>B0018782</t>
  </si>
  <si>
    <t>吳宜宭</t>
  </si>
  <si>
    <t>B0018783</t>
  </si>
  <si>
    <t>B0027093</t>
  </si>
  <si>
    <t>胡運薇記帳士事務所</t>
  </si>
  <si>
    <t>B0030966</t>
  </si>
  <si>
    <t>B0031664</t>
  </si>
  <si>
    <t>B0033282</t>
  </si>
  <si>
    <t>巧帛國際股份有限公司</t>
  </si>
  <si>
    <t>B0034753</t>
  </si>
  <si>
    <t>B0038352</t>
  </si>
  <si>
    <t>社團法人台灣行動菩薩助學協會</t>
  </si>
  <si>
    <t>B0040561</t>
  </si>
  <si>
    <t>B0041347</t>
  </si>
  <si>
    <t>B0042086</t>
  </si>
  <si>
    <t>臺中市私立真愛幼兒園</t>
  </si>
  <si>
    <t>B0046150</t>
  </si>
  <si>
    <t>B0046151</t>
  </si>
  <si>
    <t>B0047693</t>
  </si>
  <si>
    <t>蕭金富</t>
  </si>
  <si>
    <t>B0048211</t>
  </si>
  <si>
    <t>B0048262</t>
  </si>
  <si>
    <t>星視野精密機械(股)公司</t>
  </si>
  <si>
    <t>B0048522</t>
  </si>
  <si>
    <t>B0048597</t>
  </si>
  <si>
    <t>聯灃貿易有限公司</t>
  </si>
  <si>
    <t>B0050501</t>
  </si>
  <si>
    <t>B0050502</t>
  </si>
  <si>
    <t>B0050600</t>
  </si>
  <si>
    <t>閎邦化工實業股份有限公司</t>
  </si>
  <si>
    <t>B0051559</t>
  </si>
  <si>
    <t>澄朗興業有限公司</t>
  </si>
  <si>
    <t>B0051588</t>
  </si>
  <si>
    <t>B0056903</t>
  </si>
  <si>
    <t>溫文義</t>
  </si>
  <si>
    <t>B0057022</t>
  </si>
  <si>
    <t>財團法人吳尊賢文教公益基金會</t>
  </si>
  <si>
    <t>B0057026</t>
  </si>
  <si>
    <t>吳靜雯</t>
  </si>
  <si>
    <t>B0057801</t>
  </si>
  <si>
    <t>財團法人道心社會福利基金會</t>
  </si>
  <si>
    <t>B0060267</t>
  </si>
  <si>
    <t>B0060374</t>
  </si>
  <si>
    <t>音象網路科技股份有限公司</t>
  </si>
  <si>
    <t>B0060762</t>
  </si>
  <si>
    <t>福原金屬工業股份有限公司</t>
  </si>
  <si>
    <t>B0061304</t>
  </si>
  <si>
    <t>儀佳傳動科技有限公司</t>
  </si>
  <si>
    <t>B0063440</t>
  </si>
  <si>
    <t>周爌肉飯</t>
  </si>
  <si>
    <t>B0063923</t>
  </si>
  <si>
    <t>財團法人臺北市高惟岳關懷慈善基金會</t>
  </si>
  <si>
    <t>B0065886</t>
  </si>
  <si>
    <t>宏邑實業股份有限公司</t>
  </si>
  <si>
    <t>B0067485</t>
  </si>
  <si>
    <t>翁木蘭</t>
  </si>
  <si>
    <t>B0068162</t>
  </si>
  <si>
    <t>安安冷飲店</t>
  </si>
  <si>
    <t>B0069047</t>
  </si>
  <si>
    <t>裕方木業股份有限公司</t>
  </si>
  <si>
    <t>B0069048</t>
  </si>
  <si>
    <t>茂勛有限公司</t>
  </si>
  <si>
    <t>B0070243</t>
  </si>
  <si>
    <t>聯勤電機工程行</t>
  </si>
  <si>
    <t>B0070364</t>
  </si>
  <si>
    <t>社團法人臺中市紫受慈善功德會</t>
  </si>
  <si>
    <t>B0071575</t>
  </si>
  <si>
    <t>B0072472</t>
  </si>
  <si>
    <t>B0072473</t>
  </si>
  <si>
    <t>B0074340</t>
  </si>
  <si>
    <t>雋農實業股份有限公司</t>
  </si>
  <si>
    <t>B0075527</t>
  </si>
  <si>
    <t>滾金融資企業社</t>
  </si>
  <si>
    <t>B0076839</t>
  </si>
  <si>
    <t>B0077101</t>
  </si>
  <si>
    <t>中山醫學大學視光系106級(大學部)</t>
  </si>
  <si>
    <t>B0077102</t>
  </si>
  <si>
    <t>中山醫學大學視光系二技班106級</t>
  </si>
  <si>
    <t>B0077384</t>
  </si>
  <si>
    <t>The Neighbourhood Advice-Action Council</t>
  </si>
  <si>
    <t>B0077441</t>
  </si>
  <si>
    <t>B0077456</t>
  </si>
  <si>
    <t>達麗建設事業股份有限公司</t>
  </si>
  <si>
    <t>B0077467</t>
  </si>
  <si>
    <t>B0077470</t>
  </si>
  <si>
    <t>鄭氏兄弟姐妹</t>
  </si>
  <si>
    <t>B0077582</t>
  </si>
  <si>
    <t>古月食堂</t>
  </si>
  <si>
    <t>B0077585</t>
  </si>
  <si>
    <t>B0077599</t>
  </si>
  <si>
    <t xml:space="preserve">張文卿建築師事務所
</t>
  </si>
  <si>
    <t>B0077637</t>
  </si>
  <si>
    <t>裕民汽車股份有限公司</t>
  </si>
  <si>
    <t>B0077644</t>
  </si>
  <si>
    <t>宏機有限公司</t>
  </si>
  <si>
    <t>B0077645</t>
  </si>
  <si>
    <t>鑫司電機股份有限公司</t>
  </si>
  <si>
    <t>B0077646</t>
  </si>
  <si>
    <t>裕民汽車-營業二處</t>
  </si>
  <si>
    <t>B0077647</t>
  </si>
  <si>
    <t>裕唐汽車股份有限公司</t>
  </si>
  <si>
    <t>B0077648</t>
  </si>
  <si>
    <t>裕隆日產汽車股份有限公司</t>
  </si>
  <si>
    <t>B0077649</t>
  </si>
  <si>
    <t>澄銳行銷有限公司</t>
  </si>
  <si>
    <t>B0077662</t>
  </si>
  <si>
    <t>B0077678</t>
  </si>
  <si>
    <t>臺南大學視障中心60期學員</t>
  </si>
  <si>
    <t>B0077679</t>
  </si>
  <si>
    <t>弘文中學小崇她社</t>
  </si>
  <si>
    <t>B0077785</t>
  </si>
  <si>
    <t>B0077789</t>
  </si>
  <si>
    <t>埔里法信壇</t>
  </si>
  <si>
    <t>B0077807</t>
  </si>
  <si>
    <t>台大EMBA田中跑馬團</t>
  </si>
  <si>
    <t>B0077872</t>
  </si>
  <si>
    <t>北屯姊妹會</t>
  </si>
  <si>
    <t>B0077942</t>
  </si>
  <si>
    <t>嵩富機械廠股份有限公司</t>
  </si>
  <si>
    <t>王宇辰。王O玄</t>
  </si>
  <si>
    <t>林登洲.顏O盆</t>
  </si>
  <si>
    <t>林瓊淵.朱O康</t>
  </si>
  <si>
    <t>陳怡裕.蔡O臻</t>
  </si>
  <si>
    <t>張海國.戴O蟬.張O妤</t>
  </si>
  <si>
    <t>劉柔君.劉O均</t>
  </si>
  <si>
    <t>羅裕豐、劉O君、羅O程、羅O純</t>
  </si>
  <si>
    <t>鄭連財.鄭O枝.鄭 O</t>
  </si>
  <si>
    <t>陳奕中.陳O達</t>
  </si>
  <si>
    <t>洪添發、何O蓉</t>
  </si>
  <si>
    <t>楊淳頤.楊O瑜</t>
  </si>
  <si>
    <t>黃進春.白O玲.黃O淇.黃O仁</t>
  </si>
  <si>
    <t>林芳勳.林O德</t>
  </si>
  <si>
    <t>紀美惠.蔡O勝</t>
  </si>
  <si>
    <t>連坤城.蔡O美.連O文.連O伶.林O茹</t>
  </si>
  <si>
    <t>謝曉玲.陳O益</t>
  </si>
  <si>
    <t>黃銘輝.黃O臻</t>
  </si>
  <si>
    <t>黃榮城.張O毓.黃O嫺.黃O柔</t>
  </si>
  <si>
    <t>張朝春.廖O惠</t>
  </si>
  <si>
    <t>張純正.張O杰</t>
  </si>
  <si>
    <t>陳紘赫.陳O禎</t>
  </si>
  <si>
    <t>黃家姍.陳O綸.陳O恩.陳O森</t>
  </si>
  <si>
    <t>劉和田.劉O錞.劉O秀.劉O瑄.吳O貞</t>
  </si>
  <si>
    <t>蕭聖融.蕭O君</t>
  </si>
  <si>
    <t>魏昆榮.陳O華</t>
  </si>
  <si>
    <t>林東毅.江O紜.林O萱.林O翰</t>
  </si>
  <si>
    <t>林彥呈.張O如.林O惟.林O雲</t>
  </si>
  <si>
    <t>羅貴玲.田O</t>
  </si>
  <si>
    <t>連貴霖.林O影</t>
  </si>
  <si>
    <t>曾祥恩.黃O珍</t>
  </si>
  <si>
    <t>蔡瑞峰.戴O華.蔡O姍.蔡O耘.蔡O雲</t>
  </si>
  <si>
    <t>陳勤興.吳  O</t>
  </si>
  <si>
    <t>王顥軒.黃O娟</t>
  </si>
  <si>
    <t>吳明川.吳O雯</t>
  </si>
  <si>
    <t>林子翰.宋O葳</t>
  </si>
  <si>
    <t>洪志偉.廖O儒.洪O逸.洪O廷.洪O誠</t>
  </si>
  <si>
    <t>張祥敬.鄧O華</t>
  </si>
  <si>
    <t>山東省殘疾人聯合會</t>
  </si>
  <si>
    <t>吳建杰.古O蘭</t>
  </si>
  <si>
    <t>池賢德.詹O珠</t>
  </si>
</sst>
</file>

<file path=xl/styles.xml><?xml version="1.0" encoding="utf-8"?>
<styleSheet xmlns="http://schemas.openxmlformats.org/spreadsheetml/2006/main">
  <fonts count="3">
    <font>
      <sz val="12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56"/>
  <sheetViews>
    <sheetView tabSelected="1" workbookViewId="0" topLeftCell="A1">
      <selection activeCell="C8" sqref="C8"/>
    </sheetView>
  </sheetViews>
  <sheetFormatPr defaultColWidth="9.00390625" defaultRowHeight="15.75"/>
  <cols>
    <col min="2" max="2" width="24.625" style="0" hidden="1" customWidth="1"/>
    <col min="3" max="3" width="24.00390625" style="0" customWidth="1"/>
    <col min="6" max="6" width="24.50390625" style="0" hidden="1" customWidth="1"/>
    <col min="7" max="7" width="30.75390625" style="0" customWidth="1"/>
  </cols>
  <sheetData>
    <row r="1" ht="15.75">
      <c r="A1" t="s">
        <v>0</v>
      </c>
    </row>
    <row r="2" ht="15.75">
      <c r="A2" t="s">
        <v>1</v>
      </c>
    </row>
    <row r="3" ht="15.75">
      <c r="Q3" t="s">
        <v>2</v>
      </c>
    </row>
    <row r="4" spans="1:8" ht="15.75">
      <c r="A4" t="s">
        <v>3</v>
      </c>
      <c r="B4" t="s">
        <v>4</v>
      </c>
      <c r="C4" t="s">
        <v>4</v>
      </c>
      <c r="D4" t="s">
        <v>5</v>
      </c>
      <c r="E4" t="s">
        <v>3</v>
      </c>
      <c r="F4" t="s">
        <v>4</v>
      </c>
      <c r="G4" t="s">
        <v>4</v>
      </c>
      <c r="H4" t="s">
        <v>5</v>
      </c>
    </row>
    <row r="5" spans="1:8" ht="15.75">
      <c r="A5" t="s">
        <v>6</v>
      </c>
      <c r="B5" t="s">
        <v>7</v>
      </c>
      <c r="C5" t="str">
        <f>REPLACE(B5,2,1,"O")</f>
        <v>史O利七和國際股份有限公司</v>
      </c>
      <c r="D5">
        <v>8000</v>
      </c>
      <c r="E5" t="s">
        <v>81</v>
      </c>
      <c r="F5" t="s">
        <v>201</v>
      </c>
      <c r="G5" t="str">
        <f>REPLACE(F5,2,1,"O")</f>
        <v>連O霖.林O影</v>
      </c>
      <c r="H5">
        <v>2000</v>
      </c>
    </row>
    <row r="6" spans="1:8" ht="15.75">
      <c r="A6" t="s">
        <v>8</v>
      </c>
      <c r="B6" t="s">
        <v>9</v>
      </c>
      <c r="C6" t="str">
        <f aca="true" t="shared" si="0" ref="C6:C56">REPLACE(B6,2,1,"O")</f>
        <v>沐O文化有限公司</v>
      </c>
      <c r="D6">
        <v>500</v>
      </c>
      <c r="E6" t="s">
        <v>82</v>
      </c>
      <c r="F6" t="s">
        <v>83</v>
      </c>
      <c r="G6" t="str">
        <f aca="true" t="shared" si="1" ref="G6:G56">REPLACE(F6,2,1,"O")</f>
        <v>閎O化工實業股份有限公司</v>
      </c>
      <c r="H6">
        <v>1000</v>
      </c>
    </row>
    <row r="7" spans="1:8" ht="15.75">
      <c r="A7" t="s">
        <v>10</v>
      </c>
      <c r="B7" t="s">
        <v>11</v>
      </c>
      <c r="C7" t="str">
        <f t="shared" si="0"/>
        <v>建O營造股份有限公司</v>
      </c>
      <c r="D7">
        <v>2000</v>
      </c>
      <c r="E7" t="s">
        <v>84</v>
      </c>
      <c r="F7" t="s">
        <v>85</v>
      </c>
      <c r="G7" t="str">
        <f t="shared" si="1"/>
        <v>澄O興業有限公司</v>
      </c>
      <c r="H7">
        <v>20000</v>
      </c>
    </row>
    <row r="8" spans="1:8" ht="15.75">
      <c r="A8" t="s">
        <v>12</v>
      </c>
      <c r="B8" t="s">
        <v>173</v>
      </c>
      <c r="C8" t="str">
        <f t="shared" si="0"/>
        <v>王O辰。王O玄</v>
      </c>
      <c r="D8">
        <v>200</v>
      </c>
      <c r="E8" t="s">
        <v>86</v>
      </c>
      <c r="F8" t="s">
        <v>202</v>
      </c>
      <c r="G8" t="str">
        <f t="shared" si="1"/>
        <v>曾O恩.黃O珍</v>
      </c>
      <c r="H8">
        <v>6000</v>
      </c>
    </row>
    <row r="9" spans="1:8" ht="15.75">
      <c r="A9" t="s">
        <v>13</v>
      </c>
      <c r="B9" t="s">
        <v>174</v>
      </c>
      <c r="C9" t="str">
        <f t="shared" si="0"/>
        <v>林O洲.顏O盆</v>
      </c>
      <c r="D9">
        <v>200</v>
      </c>
      <c r="E9" t="s">
        <v>87</v>
      </c>
      <c r="F9" t="s">
        <v>88</v>
      </c>
      <c r="G9" t="str">
        <f t="shared" si="1"/>
        <v>溫O義</v>
      </c>
      <c r="H9">
        <v>500</v>
      </c>
    </row>
    <row r="10" spans="1:8" ht="15.75">
      <c r="A10" t="s">
        <v>14</v>
      </c>
      <c r="B10" t="s">
        <v>198</v>
      </c>
      <c r="C10" t="str">
        <f t="shared" si="0"/>
        <v>林O毅.江O紜.林O萱.林O翰</v>
      </c>
      <c r="D10">
        <v>400</v>
      </c>
      <c r="E10" t="s">
        <v>89</v>
      </c>
      <c r="F10" t="s">
        <v>90</v>
      </c>
      <c r="G10" t="str">
        <f>REPLACE(F10,6,1,"O")</f>
        <v>財團法人吳O賢文教公益基金會</v>
      </c>
      <c r="H10">
        <v>50000</v>
      </c>
    </row>
    <row r="11" spans="1:8" ht="15.75">
      <c r="A11" t="s">
        <v>15</v>
      </c>
      <c r="B11" t="s">
        <v>199</v>
      </c>
      <c r="C11" t="str">
        <f t="shared" si="0"/>
        <v>林O呈.張O如.林O惟.林O雲</v>
      </c>
      <c r="D11">
        <v>400</v>
      </c>
      <c r="E11" t="s">
        <v>91</v>
      </c>
      <c r="F11" t="s">
        <v>92</v>
      </c>
      <c r="G11" t="str">
        <f t="shared" si="1"/>
        <v>吳O雯</v>
      </c>
      <c r="H11">
        <v>200</v>
      </c>
    </row>
    <row r="12" spans="1:8" ht="15.75">
      <c r="A12" t="s">
        <v>16</v>
      </c>
      <c r="B12" t="s">
        <v>200</v>
      </c>
      <c r="C12" t="str">
        <f t="shared" si="0"/>
        <v>羅O玲.田O</v>
      </c>
      <c r="D12">
        <v>5000</v>
      </c>
      <c r="E12" t="s">
        <v>93</v>
      </c>
      <c r="F12" t="s">
        <v>94</v>
      </c>
      <c r="G12" t="str">
        <f>REPLACE(F12,6,1,"O")</f>
        <v>財團法人道O社會福利基金會</v>
      </c>
      <c r="H12">
        <v>100000</v>
      </c>
    </row>
    <row r="13" spans="1:8" ht="15.75">
      <c r="A13" t="s">
        <v>17</v>
      </c>
      <c r="B13" t="s">
        <v>18</v>
      </c>
      <c r="C13" t="str">
        <f t="shared" si="0"/>
        <v>增O企業有限公司</v>
      </c>
      <c r="D13">
        <v>7000</v>
      </c>
      <c r="E13" t="s">
        <v>95</v>
      </c>
      <c r="F13" t="s">
        <v>203</v>
      </c>
      <c r="G13" t="str">
        <f t="shared" si="1"/>
        <v>蔡O峰.戴O華.蔡O姍.蔡O耘.蔡O雲</v>
      </c>
      <c r="H13">
        <v>2000</v>
      </c>
    </row>
    <row r="14" spans="1:8" ht="15.75">
      <c r="A14" t="s">
        <v>19</v>
      </c>
      <c r="B14" t="s">
        <v>20</v>
      </c>
      <c r="C14" t="str">
        <f t="shared" si="0"/>
        <v>玉O光電股份有限公司</v>
      </c>
      <c r="D14">
        <v>10000</v>
      </c>
      <c r="E14" t="s">
        <v>96</v>
      </c>
      <c r="F14" t="s">
        <v>97</v>
      </c>
      <c r="G14" t="str">
        <f t="shared" si="1"/>
        <v>音O網路科技股份有限公司</v>
      </c>
      <c r="H14">
        <v>4000</v>
      </c>
    </row>
    <row r="15" spans="1:8" ht="15.75">
      <c r="A15" t="s">
        <v>21</v>
      </c>
      <c r="B15" t="s">
        <v>175</v>
      </c>
      <c r="C15" t="str">
        <f t="shared" si="0"/>
        <v>林O淵.朱O康</v>
      </c>
      <c r="D15">
        <v>1000</v>
      </c>
      <c r="E15" t="s">
        <v>98</v>
      </c>
      <c r="F15" t="s">
        <v>99</v>
      </c>
      <c r="G15" t="str">
        <f t="shared" si="1"/>
        <v>福O金屬工業股份有限公司</v>
      </c>
      <c r="H15">
        <v>1000</v>
      </c>
    </row>
    <row r="16" spans="1:8" ht="15.75">
      <c r="A16" t="s">
        <v>22</v>
      </c>
      <c r="B16" t="s">
        <v>176</v>
      </c>
      <c r="C16" t="str">
        <f t="shared" si="0"/>
        <v>陳O裕.蔡O臻</v>
      </c>
      <c r="D16">
        <v>300</v>
      </c>
      <c r="E16" t="s">
        <v>100</v>
      </c>
      <c r="F16" t="s">
        <v>101</v>
      </c>
      <c r="G16" t="str">
        <f t="shared" si="1"/>
        <v>儀O傳動科技有限公司</v>
      </c>
      <c r="H16">
        <v>2000</v>
      </c>
    </row>
    <row r="17" spans="1:8" ht="15.75">
      <c r="A17" t="s">
        <v>23</v>
      </c>
      <c r="B17" t="s">
        <v>24</v>
      </c>
      <c r="C17" t="str">
        <f>REPLACE(B17,7,1,"O")</f>
        <v>社團法人中華O愛社區服務協會</v>
      </c>
      <c r="D17">
        <v>10000</v>
      </c>
      <c r="E17" t="s">
        <v>102</v>
      </c>
      <c r="F17" t="s">
        <v>103</v>
      </c>
      <c r="G17" t="str">
        <f t="shared" si="1"/>
        <v>周O肉飯</v>
      </c>
      <c r="H17">
        <v>3000</v>
      </c>
    </row>
    <row r="18" spans="1:8" ht="15.75">
      <c r="A18" t="s">
        <v>25</v>
      </c>
      <c r="B18" t="s">
        <v>177</v>
      </c>
      <c r="C18" t="str">
        <f t="shared" si="0"/>
        <v>張O國.戴O蟬.張O妤</v>
      </c>
      <c r="D18">
        <v>300</v>
      </c>
      <c r="E18" t="s">
        <v>104</v>
      </c>
      <c r="F18" t="s">
        <v>105</v>
      </c>
      <c r="G18" t="str">
        <f>REPLACE(F18,9,1,"O")</f>
        <v>財團法人臺北市高O岳關懷慈善基金會</v>
      </c>
      <c r="H18">
        <v>30000</v>
      </c>
    </row>
    <row r="19" spans="1:8" ht="15.75">
      <c r="A19" t="s">
        <v>26</v>
      </c>
      <c r="B19" t="s">
        <v>178</v>
      </c>
      <c r="C19" t="str">
        <f t="shared" si="0"/>
        <v>劉O君.劉O均</v>
      </c>
      <c r="D19">
        <v>400</v>
      </c>
      <c r="E19" t="s">
        <v>106</v>
      </c>
      <c r="F19" t="s">
        <v>107</v>
      </c>
      <c r="G19" t="str">
        <f t="shared" si="1"/>
        <v>宏O實業股份有限公司</v>
      </c>
      <c r="H19">
        <v>1000</v>
      </c>
    </row>
    <row r="20" spans="1:8" ht="15.75">
      <c r="A20" t="s">
        <v>27</v>
      </c>
      <c r="B20" t="s">
        <v>179</v>
      </c>
      <c r="C20" t="str">
        <f t="shared" si="0"/>
        <v>羅O豐、劉O君、羅O程、羅O純</v>
      </c>
      <c r="D20">
        <v>1200</v>
      </c>
      <c r="E20" t="s">
        <v>108</v>
      </c>
      <c r="F20" t="s">
        <v>109</v>
      </c>
      <c r="G20" t="str">
        <f t="shared" si="1"/>
        <v>翁O蘭</v>
      </c>
      <c r="H20">
        <v>1000</v>
      </c>
    </row>
    <row r="21" spans="1:8" ht="15.75">
      <c r="A21" t="s">
        <v>28</v>
      </c>
      <c r="B21" t="s">
        <v>180</v>
      </c>
      <c r="C21" t="str">
        <f t="shared" si="0"/>
        <v>鄭O財.鄭O枝.鄭 O</v>
      </c>
      <c r="D21">
        <v>500</v>
      </c>
      <c r="E21" t="s">
        <v>110</v>
      </c>
      <c r="F21" t="s">
        <v>111</v>
      </c>
      <c r="G21" t="str">
        <f t="shared" si="1"/>
        <v>安O冷飲店</v>
      </c>
      <c r="H21">
        <v>600</v>
      </c>
    </row>
    <row r="22" spans="1:8" ht="15.75">
      <c r="A22" t="s">
        <v>29</v>
      </c>
      <c r="B22" t="s">
        <v>181</v>
      </c>
      <c r="C22" t="str">
        <f t="shared" si="0"/>
        <v>陳O中.陳O達</v>
      </c>
      <c r="D22">
        <v>1000</v>
      </c>
      <c r="E22" t="s">
        <v>112</v>
      </c>
      <c r="F22" t="s">
        <v>113</v>
      </c>
      <c r="G22" t="str">
        <f t="shared" si="1"/>
        <v>裕O木業股份有限公司</v>
      </c>
      <c r="H22">
        <v>500</v>
      </c>
    </row>
    <row r="23" spans="1:8" ht="15.75">
      <c r="A23" t="s">
        <v>30</v>
      </c>
      <c r="B23" t="s">
        <v>31</v>
      </c>
      <c r="C23" t="str">
        <f t="shared" si="0"/>
        <v>藝O企業股份有限公司</v>
      </c>
      <c r="D23">
        <v>1000</v>
      </c>
      <c r="E23" t="s">
        <v>114</v>
      </c>
      <c r="F23" t="s">
        <v>115</v>
      </c>
      <c r="G23" t="str">
        <f t="shared" si="1"/>
        <v>茂O有限公司</v>
      </c>
      <c r="H23">
        <v>500</v>
      </c>
    </row>
    <row r="24" spans="1:8" ht="15.75">
      <c r="A24" t="s">
        <v>32</v>
      </c>
      <c r="B24" t="s">
        <v>33</v>
      </c>
      <c r="C24" t="str">
        <f t="shared" si="0"/>
        <v>吉O興業有限公司</v>
      </c>
      <c r="D24">
        <v>1000</v>
      </c>
      <c r="E24" t="s">
        <v>116</v>
      </c>
      <c r="F24" t="s">
        <v>117</v>
      </c>
      <c r="G24" t="str">
        <f t="shared" si="1"/>
        <v>聯O電機工程行</v>
      </c>
      <c r="H24">
        <v>500</v>
      </c>
    </row>
    <row r="25" spans="1:8" ht="15.75">
      <c r="A25" t="s">
        <v>34</v>
      </c>
      <c r="B25" t="s">
        <v>182</v>
      </c>
      <c r="C25" t="str">
        <f t="shared" si="0"/>
        <v>洪O發、何O蓉</v>
      </c>
      <c r="D25">
        <v>1000</v>
      </c>
      <c r="E25" t="s">
        <v>118</v>
      </c>
      <c r="F25" t="s">
        <v>119</v>
      </c>
      <c r="G25" t="str">
        <f>REPLACE(F25,9,1,"O")</f>
        <v>社團法人臺中市紫O慈善功德會</v>
      </c>
      <c r="H25">
        <v>26000</v>
      </c>
    </row>
    <row r="26" spans="1:8" ht="15.75">
      <c r="A26" t="s">
        <v>35</v>
      </c>
      <c r="B26" t="s">
        <v>183</v>
      </c>
      <c r="C26" t="str">
        <f t="shared" si="0"/>
        <v>楊O頤.楊O瑜</v>
      </c>
      <c r="D26">
        <v>100</v>
      </c>
      <c r="E26" t="s">
        <v>120</v>
      </c>
      <c r="F26" t="s">
        <v>204</v>
      </c>
      <c r="G26" t="str">
        <f t="shared" si="1"/>
        <v>陳O興.吳  O</v>
      </c>
      <c r="H26">
        <v>200</v>
      </c>
    </row>
    <row r="27" spans="1:8" ht="15.75">
      <c r="A27" t="s">
        <v>36</v>
      </c>
      <c r="B27" t="s">
        <v>37</v>
      </c>
      <c r="C27" t="str">
        <f t="shared" si="0"/>
        <v>國O廣告有限公司</v>
      </c>
      <c r="D27">
        <v>2000</v>
      </c>
      <c r="E27" t="s">
        <v>121</v>
      </c>
      <c r="F27" t="s">
        <v>205</v>
      </c>
      <c r="G27" t="str">
        <f t="shared" si="1"/>
        <v>王O軒.黃O娟</v>
      </c>
      <c r="H27">
        <v>200</v>
      </c>
    </row>
    <row r="28" spans="1:8" ht="15.75">
      <c r="A28" t="s">
        <v>38</v>
      </c>
      <c r="B28" t="s">
        <v>184</v>
      </c>
      <c r="C28" t="str">
        <f t="shared" si="0"/>
        <v>黃O春.白O玲.黃O淇.黃O仁</v>
      </c>
      <c r="D28">
        <v>500</v>
      </c>
      <c r="E28" t="s">
        <v>122</v>
      </c>
      <c r="F28" t="s">
        <v>206</v>
      </c>
      <c r="G28" t="str">
        <f t="shared" si="1"/>
        <v>吳O川.吳O雯</v>
      </c>
      <c r="H28">
        <v>200</v>
      </c>
    </row>
    <row r="29" spans="1:8" ht="15.75">
      <c r="A29" t="s">
        <v>39</v>
      </c>
      <c r="B29" t="s">
        <v>185</v>
      </c>
      <c r="C29" t="str">
        <f t="shared" si="0"/>
        <v>林O勳.林O德</v>
      </c>
      <c r="D29">
        <v>1000</v>
      </c>
      <c r="E29" t="s">
        <v>123</v>
      </c>
      <c r="F29" t="s">
        <v>124</v>
      </c>
      <c r="G29" t="str">
        <f t="shared" si="1"/>
        <v>雋O實業股份有限公司</v>
      </c>
      <c r="H29">
        <v>500</v>
      </c>
    </row>
    <row r="30" spans="1:8" ht="15.75">
      <c r="A30" t="s">
        <v>40</v>
      </c>
      <c r="B30" t="s">
        <v>41</v>
      </c>
      <c r="C30" t="str">
        <f t="shared" si="0"/>
        <v>昶O社</v>
      </c>
      <c r="D30">
        <v>6000</v>
      </c>
      <c r="E30" t="s">
        <v>125</v>
      </c>
      <c r="F30" t="s">
        <v>126</v>
      </c>
      <c r="G30" t="str">
        <f t="shared" si="1"/>
        <v>滾O融資企業社</v>
      </c>
      <c r="H30">
        <v>1000</v>
      </c>
    </row>
    <row r="31" spans="1:8" ht="15.75">
      <c r="A31" t="s">
        <v>42</v>
      </c>
      <c r="B31" t="s">
        <v>43</v>
      </c>
      <c r="C31" t="str">
        <f>REPLACE(B31,11,1,"O")</f>
        <v>財團法人台中市私立仁O社會福利慈善事業基金會</v>
      </c>
      <c r="D31">
        <v>240000</v>
      </c>
      <c r="E31" t="s">
        <v>127</v>
      </c>
      <c r="F31" t="s">
        <v>207</v>
      </c>
      <c r="G31" t="str">
        <f t="shared" si="1"/>
        <v>林O翰.宋O葳</v>
      </c>
      <c r="H31">
        <v>200</v>
      </c>
    </row>
    <row r="32" spans="1:8" ht="15.75">
      <c r="A32" t="s">
        <v>44</v>
      </c>
      <c r="B32" t="s">
        <v>186</v>
      </c>
      <c r="C32" t="str">
        <f t="shared" si="0"/>
        <v>紀O惠.蔡O勝</v>
      </c>
      <c r="D32">
        <v>200</v>
      </c>
      <c r="E32" t="s">
        <v>128</v>
      </c>
      <c r="F32" t="s">
        <v>129</v>
      </c>
      <c r="G32" t="str">
        <f t="shared" si="1"/>
        <v>中O醫學大學視光系106級(大學部)</v>
      </c>
      <c r="H32">
        <v>500</v>
      </c>
    </row>
    <row r="33" spans="1:8" ht="15.75">
      <c r="A33" t="s">
        <v>45</v>
      </c>
      <c r="B33" t="s">
        <v>187</v>
      </c>
      <c r="C33" t="str">
        <f t="shared" si="0"/>
        <v>連O城.蔡O美.連O文.連O伶.林O茹</v>
      </c>
      <c r="D33">
        <v>500</v>
      </c>
      <c r="E33" t="s">
        <v>130</v>
      </c>
      <c r="F33" t="s">
        <v>131</v>
      </c>
      <c r="G33" t="str">
        <f t="shared" si="1"/>
        <v>中O醫學大學視光系二技班106級</v>
      </c>
      <c r="H33">
        <v>500</v>
      </c>
    </row>
    <row r="34" spans="1:8" ht="15.75">
      <c r="A34" t="s">
        <v>46</v>
      </c>
      <c r="B34" t="s">
        <v>47</v>
      </c>
      <c r="C34" t="str">
        <f t="shared" si="0"/>
        <v>廣O企業有限公司</v>
      </c>
      <c r="D34">
        <v>1000</v>
      </c>
      <c r="E34" t="s">
        <v>132</v>
      </c>
      <c r="F34" t="s">
        <v>133</v>
      </c>
      <c r="G34" t="str">
        <f t="shared" si="1"/>
        <v>TOe Neighbourhood Advice-Action Council</v>
      </c>
      <c r="H34">
        <v>2000</v>
      </c>
    </row>
    <row r="35" spans="1:8" ht="15.75">
      <c r="A35" t="s">
        <v>48</v>
      </c>
      <c r="B35" t="s">
        <v>49</v>
      </c>
      <c r="C35" t="str">
        <f t="shared" si="0"/>
        <v>福O工業有限公司</v>
      </c>
      <c r="D35">
        <v>500</v>
      </c>
      <c r="E35" t="s">
        <v>134</v>
      </c>
      <c r="F35" t="s">
        <v>208</v>
      </c>
      <c r="G35" t="str">
        <f t="shared" si="1"/>
        <v>洪O偉.廖O儒.洪O逸.洪O廷.洪O誠</v>
      </c>
      <c r="H35">
        <v>500</v>
      </c>
    </row>
    <row r="36" spans="1:8" ht="15.75">
      <c r="A36" t="s">
        <v>50</v>
      </c>
      <c r="B36" t="s">
        <v>51</v>
      </c>
      <c r="C36" t="str">
        <f t="shared" si="0"/>
        <v>吳O健</v>
      </c>
      <c r="D36">
        <v>100</v>
      </c>
      <c r="E36" t="s">
        <v>135</v>
      </c>
      <c r="F36" t="s">
        <v>136</v>
      </c>
      <c r="G36" t="str">
        <f t="shared" si="1"/>
        <v>達O建設事業股份有限公司</v>
      </c>
      <c r="H36">
        <v>100000</v>
      </c>
    </row>
    <row r="37" spans="1:8" ht="15.75">
      <c r="A37" t="s">
        <v>52</v>
      </c>
      <c r="B37" t="s">
        <v>53</v>
      </c>
      <c r="C37" t="str">
        <f t="shared" si="0"/>
        <v>邱O蜜</v>
      </c>
      <c r="D37">
        <v>100</v>
      </c>
      <c r="E37" t="s">
        <v>137</v>
      </c>
      <c r="F37" t="s">
        <v>209</v>
      </c>
      <c r="G37" t="str">
        <f t="shared" si="1"/>
        <v>張O敬.鄧O華</v>
      </c>
      <c r="H37">
        <v>1000</v>
      </c>
    </row>
    <row r="38" spans="1:8" ht="15.75">
      <c r="A38" t="s">
        <v>54</v>
      </c>
      <c r="B38" t="s">
        <v>55</v>
      </c>
      <c r="C38" t="str">
        <f t="shared" si="0"/>
        <v>吳O宭</v>
      </c>
      <c r="D38">
        <v>100</v>
      </c>
      <c r="E38" t="s">
        <v>138</v>
      </c>
      <c r="F38" t="s">
        <v>139</v>
      </c>
      <c r="G38" t="str">
        <f t="shared" si="1"/>
        <v>鄭O兄弟姐妹</v>
      </c>
      <c r="H38">
        <v>20000</v>
      </c>
    </row>
    <row r="39" spans="1:8" ht="15.75">
      <c r="A39" t="s">
        <v>56</v>
      </c>
      <c r="B39" t="s">
        <v>53</v>
      </c>
      <c r="C39" t="str">
        <f t="shared" si="0"/>
        <v>邱O蜜</v>
      </c>
      <c r="D39">
        <v>100</v>
      </c>
      <c r="E39" t="s">
        <v>140</v>
      </c>
      <c r="F39" t="s">
        <v>141</v>
      </c>
      <c r="G39" t="str">
        <f t="shared" si="1"/>
        <v>古O食堂</v>
      </c>
      <c r="H39">
        <v>1000</v>
      </c>
    </row>
    <row r="40" spans="1:8" ht="15.75">
      <c r="A40" t="s">
        <v>57</v>
      </c>
      <c r="B40" t="s">
        <v>58</v>
      </c>
      <c r="C40" t="str">
        <f t="shared" si="0"/>
        <v>胡O薇記帳士事務所</v>
      </c>
      <c r="D40">
        <v>1000</v>
      </c>
      <c r="E40" t="s">
        <v>142</v>
      </c>
      <c r="F40" t="s">
        <v>210</v>
      </c>
      <c r="G40" t="str">
        <f t="shared" si="1"/>
        <v>山O省殘疾人聯合會</v>
      </c>
      <c r="H40">
        <v>5000</v>
      </c>
    </row>
    <row r="41" spans="1:8" ht="33">
      <c r="A41" t="s">
        <v>59</v>
      </c>
      <c r="B41" t="s">
        <v>188</v>
      </c>
      <c r="C41" t="str">
        <f t="shared" si="0"/>
        <v>謝O玲.陳O益</v>
      </c>
      <c r="D41">
        <v>300</v>
      </c>
      <c r="E41" t="s">
        <v>143</v>
      </c>
      <c r="F41" s="1" t="s">
        <v>144</v>
      </c>
      <c r="G41" t="str">
        <f t="shared" si="1"/>
        <v xml:space="preserve">張O卿建築師事務所
</v>
      </c>
      <c r="H41">
        <v>1000</v>
      </c>
    </row>
    <row r="42" spans="1:8" ht="15.75">
      <c r="A42" t="s">
        <v>60</v>
      </c>
      <c r="B42" t="s">
        <v>189</v>
      </c>
      <c r="C42" t="str">
        <f t="shared" si="0"/>
        <v>黃O輝.黃O臻</v>
      </c>
      <c r="D42">
        <v>500</v>
      </c>
      <c r="E42" t="s">
        <v>145</v>
      </c>
      <c r="F42" t="s">
        <v>146</v>
      </c>
      <c r="G42" t="str">
        <f t="shared" si="1"/>
        <v>裕O汽車股份有限公司</v>
      </c>
      <c r="H42">
        <v>10000</v>
      </c>
    </row>
    <row r="43" spans="1:8" ht="15.75">
      <c r="A43" t="s">
        <v>61</v>
      </c>
      <c r="B43" t="s">
        <v>62</v>
      </c>
      <c r="C43" t="str">
        <f t="shared" si="0"/>
        <v>巧O國際股份有限公司</v>
      </c>
      <c r="D43">
        <v>7000</v>
      </c>
      <c r="E43" t="s">
        <v>147</v>
      </c>
      <c r="F43" t="s">
        <v>148</v>
      </c>
      <c r="G43" t="str">
        <f t="shared" si="1"/>
        <v>宏O有限公司</v>
      </c>
      <c r="H43">
        <v>500</v>
      </c>
    </row>
    <row r="44" spans="1:8" ht="15.75">
      <c r="A44" t="s">
        <v>63</v>
      </c>
      <c r="B44" t="s">
        <v>190</v>
      </c>
      <c r="C44" t="str">
        <f t="shared" si="0"/>
        <v>黃O城.張O毓.黃O嫺.黃O柔</v>
      </c>
      <c r="D44">
        <v>400</v>
      </c>
      <c r="E44" t="s">
        <v>149</v>
      </c>
      <c r="F44" t="s">
        <v>150</v>
      </c>
      <c r="G44" t="str">
        <f t="shared" si="1"/>
        <v>鑫O電機股份有限公司</v>
      </c>
      <c r="H44">
        <v>500</v>
      </c>
    </row>
    <row r="45" spans="1:8" ht="15.75">
      <c r="A45" t="s">
        <v>64</v>
      </c>
      <c r="B45" t="s">
        <v>65</v>
      </c>
      <c r="C45" t="str">
        <f>REPLACE(B45,7,1,"O")</f>
        <v>社團法人台灣O動菩薩助學協會</v>
      </c>
      <c r="D45">
        <v>42500</v>
      </c>
      <c r="E45" t="s">
        <v>151</v>
      </c>
      <c r="F45" t="s">
        <v>152</v>
      </c>
      <c r="G45" t="str">
        <f t="shared" si="1"/>
        <v>裕O汽車-營業二處</v>
      </c>
      <c r="H45">
        <v>3000</v>
      </c>
    </row>
    <row r="46" spans="1:8" ht="15.75">
      <c r="A46" t="s">
        <v>66</v>
      </c>
      <c r="B46" t="s">
        <v>191</v>
      </c>
      <c r="C46" t="str">
        <f t="shared" si="0"/>
        <v>張O春.廖O惠</v>
      </c>
      <c r="D46">
        <v>500</v>
      </c>
      <c r="E46" t="s">
        <v>153</v>
      </c>
      <c r="F46" t="s">
        <v>154</v>
      </c>
      <c r="G46" t="str">
        <f t="shared" si="1"/>
        <v>裕O汽車股份有限公司</v>
      </c>
      <c r="H46">
        <v>5000</v>
      </c>
    </row>
    <row r="47" spans="1:8" ht="15.75">
      <c r="A47" t="s">
        <v>67</v>
      </c>
      <c r="B47" t="s">
        <v>192</v>
      </c>
      <c r="C47" t="str">
        <f t="shared" si="0"/>
        <v>張O正.張O杰</v>
      </c>
      <c r="D47">
        <v>1000</v>
      </c>
      <c r="E47" t="s">
        <v>155</v>
      </c>
      <c r="F47" t="s">
        <v>156</v>
      </c>
      <c r="G47" t="str">
        <f t="shared" si="1"/>
        <v>裕O日產汽車股份有限公司</v>
      </c>
      <c r="H47">
        <v>5000</v>
      </c>
    </row>
    <row r="48" spans="1:8" ht="15.75">
      <c r="A48" t="s">
        <v>68</v>
      </c>
      <c r="B48" t="s">
        <v>69</v>
      </c>
      <c r="C48" t="str">
        <f>REPLACE(B48,7,1,"O")</f>
        <v>臺中市私立真O幼兒園</v>
      </c>
      <c r="D48">
        <v>300</v>
      </c>
      <c r="E48" t="s">
        <v>157</v>
      </c>
      <c r="F48" t="s">
        <v>158</v>
      </c>
      <c r="G48" t="str">
        <f t="shared" si="1"/>
        <v>澄O行銷有限公司</v>
      </c>
      <c r="H48">
        <v>5000</v>
      </c>
    </row>
    <row r="49" spans="1:8" ht="15.75">
      <c r="A49" t="s">
        <v>70</v>
      </c>
      <c r="B49" t="s">
        <v>193</v>
      </c>
      <c r="C49" t="str">
        <f t="shared" si="0"/>
        <v>陳O赫.陳O禎</v>
      </c>
      <c r="D49">
        <v>200</v>
      </c>
      <c r="E49" t="s">
        <v>159</v>
      </c>
      <c r="F49" t="s">
        <v>211</v>
      </c>
      <c r="G49" t="str">
        <f t="shared" si="1"/>
        <v>吳O杰.古O蘭</v>
      </c>
      <c r="H49">
        <v>5000</v>
      </c>
    </row>
    <row r="50" spans="1:8" ht="15.75">
      <c r="A50" t="s">
        <v>71</v>
      </c>
      <c r="B50" t="s">
        <v>194</v>
      </c>
      <c r="C50" t="str">
        <f t="shared" si="0"/>
        <v>黃O姍.陳O綸.陳O恩.陳O森</v>
      </c>
      <c r="D50">
        <v>400</v>
      </c>
      <c r="E50" t="s">
        <v>160</v>
      </c>
      <c r="F50" t="s">
        <v>161</v>
      </c>
      <c r="G50" t="str">
        <f t="shared" si="1"/>
        <v>臺O大學視障中心60期學員</v>
      </c>
      <c r="H50">
        <v>1000</v>
      </c>
    </row>
    <row r="51" spans="1:8" ht="15.75">
      <c r="A51" t="s">
        <v>72</v>
      </c>
      <c r="B51" t="s">
        <v>73</v>
      </c>
      <c r="C51" t="str">
        <f t="shared" si="0"/>
        <v>蕭O富</v>
      </c>
      <c r="D51">
        <v>100</v>
      </c>
      <c r="E51" t="s">
        <v>162</v>
      </c>
      <c r="F51" t="s">
        <v>163</v>
      </c>
      <c r="G51" t="str">
        <f t="shared" si="1"/>
        <v>弘O中學小崇她社</v>
      </c>
      <c r="H51">
        <v>10000</v>
      </c>
    </row>
    <row r="52" spans="1:8" ht="15.75">
      <c r="A52" t="s">
        <v>74</v>
      </c>
      <c r="B52" t="s">
        <v>195</v>
      </c>
      <c r="C52" t="str">
        <f t="shared" si="0"/>
        <v>劉O田.劉O錞.劉O秀.劉O瑄.吳O貞</v>
      </c>
      <c r="D52">
        <v>1000</v>
      </c>
      <c r="E52" t="s">
        <v>164</v>
      </c>
      <c r="F52" t="s">
        <v>212</v>
      </c>
      <c r="G52" t="str">
        <f t="shared" si="1"/>
        <v>池O德.詹O珠</v>
      </c>
      <c r="H52">
        <v>5000</v>
      </c>
    </row>
    <row r="53" spans="1:8" ht="15.75">
      <c r="A53" t="s">
        <v>75</v>
      </c>
      <c r="B53" t="s">
        <v>76</v>
      </c>
      <c r="C53" t="str">
        <f t="shared" si="0"/>
        <v>星O野精密機械(股)公司</v>
      </c>
      <c r="D53">
        <v>10000</v>
      </c>
      <c r="E53" t="s">
        <v>165</v>
      </c>
      <c r="F53" t="s">
        <v>166</v>
      </c>
      <c r="G53" t="str">
        <f t="shared" si="1"/>
        <v>埔O法信壇</v>
      </c>
      <c r="H53">
        <v>2000</v>
      </c>
    </row>
    <row r="54" spans="1:8" ht="15.75">
      <c r="A54" t="s">
        <v>77</v>
      </c>
      <c r="B54" t="s">
        <v>196</v>
      </c>
      <c r="C54" t="str">
        <f t="shared" si="0"/>
        <v>蕭O融.蕭O君</v>
      </c>
      <c r="D54">
        <v>1000</v>
      </c>
      <c r="E54" t="s">
        <v>167</v>
      </c>
      <c r="F54" t="s">
        <v>168</v>
      </c>
      <c r="G54" t="str">
        <f t="shared" si="1"/>
        <v>台OEMBA田中跑馬團</v>
      </c>
      <c r="H54">
        <v>1700</v>
      </c>
    </row>
    <row r="55" spans="1:8" ht="15.75">
      <c r="A55" t="s">
        <v>78</v>
      </c>
      <c r="B55" t="s">
        <v>79</v>
      </c>
      <c r="C55" t="str">
        <f t="shared" si="0"/>
        <v>聯O貿易有限公司</v>
      </c>
      <c r="D55">
        <v>500</v>
      </c>
      <c r="E55" t="s">
        <v>169</v>
      </c>
      <c r="F55" t="s">
        <v>170</v>
      </c>
      <c r="G55" t="str">
        <f t="shared" si="1"/>
        <v>北O姊妹會</v>
      </c>
      <c r="H55">
        <v>200</v>
      </c>
    </row>
    <row r="56" spans="1:8" ht="15.75">
      <c r="A56" t="s">
        <v>80</v>
      </c>
      <c r="B56" t="s">
        <v>197</v>
      </c>
      <c r="C56" t="str">
        <f t="shared" si="0"/>
        <v>魏O榮.陳O華</v>
      </c>
      <c r="D56">
        <v>1000</v>
      </c>
      <c r="E56" t="s">
        <v>171</v>
      </c>
      <c r="F56" t="s">
        <v>172</v>
      </c>
      <c r="G56" t="str">
        <f t="shared" si="1"/>
        <v>嵩O機械廠股份有限公司</v>
      </c>
      <c r="H56">
        <v>10000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"/>
  <sheetViews>
    <sheetView workbookViewId="0" topLeftCell="A1"/>
  </sheetViews>
  <sheetFormatPr defaultColWidth="9.00390625" defaultRowHeight="15.75"/>
  <sheetData>
    <row r="1" ht="15.75">
      <c r="A1" t="s">
        <v>0</v>
      </c>
    </row>
    <row r="2" ht="15.75">
      <c r="A2" t="s">
        <v>1</v>
      </c>
    </row>
    <row r="3" ht="15.75">
      <c r="O3" t="s">
        <v>2</v>
      </c>
    </row>
    <row r="4" spans="1:3" ht="15.75">
      <c r="A4" t="s">
        <v>3</v>
      </c>
      <c r="B4" t="s">
        <v>4</v>
      </c>
      <c r="C4" t="s">
        <v>5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00390625" defaultRowHeight="15.7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hmsh102</dc:creator>
  <cp:keywords/>
  <dc:description/>
  <cp:lastModifiedBy>hmsh102</cp:lastModifiedBy>
  <dcterms:created xsi:type="dcterms:W3CDTF">2018-01-10T00:05:53Z</dcterms:created>
  <dcterms:modified xsi:type="dcterms:W3CDTF">2018-01-12T03:22:11Z</dcterms:modified>
  <cp:category/>
  <cp:version/>
  <cp:contentType/>
  <cp:contentStatus/>
</cp:coreProperties>
</file>